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server01\Casse Professionali\VARIE\Richiesta informazioni Comitati OICR e CDA gestori\Elaborazioni del 8 febbraio 2022\"/>
    </mc:Choice>
  </mc:AlternateContent>
  <xr:revisionPtr revIDLastSave="0" documentId="13_ncr:1_{399E5BC7-F5E3-4B3C-B1A8-F24F3774F68E}" xr6:coauthVersionLast="47" xr6:coauthVersionMax="47" xr10:uidLastSave="{00000000-0000-0000-0000-000000000000}"/>
  <workbookProtection workbookAlgorithmName="SHA-512" workbookHashValue="xw9AL8zbAOx6tg2+kQCPGZFmWrusUblRw213GVYw3LVG8SiaYdliRsx8P+XMx3KWkc5LE/A23wS7+QW1mAzpQg==" workbookSaltValue="3VG9r4bqcw6BkUPQYDr7/A==" workbookSpinCount="100000" lockStructure="1"/>
  <bookViews>
    <workbookView xWindow="-28920" yWindow="-120" windowWidth="29040" windowHeight="15840" xr2:uid="{00000000-000D-0000-FFFF-FFFF00000000}"/>
  </bookViews>
  <sheets>
    <sheet name="Informazioni identificative" sheetId="3" r:id="rId1"/>
    <sheet name="Comitati_PresidenzAssembleeOICR" sheetId="1" r:id="rId2"/>
    <sheet name="CdA Società partecipate" sheetId="2" r:id="rId3"/>
  </sheets>
  <definedNames>
    <definedName name="_xlnm.Print_Area" localSheetId="2">'CdA Società partecipate'!$B$1:$BO$22</definedName>
    <definedName name="_xlnm.Print_Area" localSheetId="1">Comitati_PresidenzAssembleeOICR!$A$1:$AN$67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O4" i="2" l="1"/>
  <c r="BE4" i="2"/>
  <c r="AK4" i="2"/>
  <c r="AA4" i="2"/>
  <c r="Z4" i="1"/>
  <c r="AN4" i="1"/>
  <c r="AX4" i="1"/>
  <c r="BH4" i="1"/>
  <c r="BR4" i="1"/>
  <c r="BR5" i="1"/>
  <c r="CB4" i="1"/>
  <c r="CY3" i="1"/>
  <c r="CL3" i="1"/>
  <c r="AH4" i="1"/>
  <c r="W3" i="1"/>
  <c r="W4" i="1"/>
  <c r="AD11" i="2"/>
  <c r="AX6" i="2"/>
  <c r="BC4" i="2"/>
  <c r="F6" i="1"/>
  <c r="P5" i="1"/>
  <c r="X7" i="1"/>
  <c r="BK7" i="1"/>
  <c r="BN22" i="2"/>
  <c r="BN21" i="2"/>
  <c r="BN20" i="2"/>
  <c r="BN19" i="2"/>
  <c r="BN18" i="2"/>
  <c r="BN17" i="2"/>
  <c r="BN16" i="2"/>
  <c r="BN15" i="2"/>
  <c r="BN14" i="2"/>
  <c r="BN13" i="2"/>
  <c r="BN12" i="2"/>
  <c r="BN11" i="2"/>
  <c r="BN10" i="2"/>
  <c r="BN9" i="2"/>
  <c r="BN8" i="2"/>
  <c r="BN7" i="2"/>
  <c r="BN6" i="2"/>
  <c r="BN5" i="2"/>
  <c r="BN4" i="2"/>
  <c r="BN3" i="2"/>
  <c r="BM22" i="2"/>
  <c r="BM21" i="2"/>
  <c r="BM20" i="2"/>
  <c r="BM19" i="2"/>
  <c r="BM18" i="2"/>
  <c r="BM17" i="2"/>
  <c r="BM16" i="2"/>
  <c r="BM15" i="2"/>
  <c r="BM14" i="2"/>
  <c r="BM13" i="2"/>
  <c r="BM12" i="2"/>
  <c r="BM11" i="2"/>
  <c r="BM10" i="2"/>
  <c r="BM9" i="2"/>
  <c r="BM8" i="2"/>
  <c r="BM7" i="2"/>
  <c r="BM6" i="2"/>
  <c r="BM5" i="2"/>
  <c r="BM4" i="2"/>
  <c r="BM3" i="2"/>
  <c r="BL22" i="2"/>
  <c r="BL21" i="2"/>
  <c r="BL20" i="2"/>
  <c r="BL19" i="2"/>
  <c r="BL18" i="2"/>
  <c r="BL17" i="2"/>
  <c r="BL16" i="2"/>
  <c r="BL15" i="2"/>
  <c r="BL14" i="2"/>
  <c r="BL13" i="2"/>
  <c r="BL12" i="2"/>
  <c r="BL11" i="2"/>
  <c r="BL10" i="2"/>
  <c r="BL9" i="2"/>
  <c r="BL8" i="2"/>
  <c r="BL7" i="2"/>
  <c r="BL6" i="2"/>
  <c r="BL5" i="2"/>
  <c r="BL4" i="2"/>
  <c r="BL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K8" i="2"/>
  <c r="BK7" i="2"/>
  <c r="BK6" i="2"/>
  <c r="BK5" i="2"/>
  <c r="BK4" i="2"/>
  <c r="BK3" i="2"/>
  <c r="BJ22" i="2"/>
  <c r="BJ21" i="2"/>
  <c r="BJ20" i="2"/>
  <c r="BJ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J5" i="2"/>
  <c r="BJ4" i="2"/>
  <c r="BJ3" i="2"/>
  <c r="BD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D5" i="2"/>
  <c r="BD4" i="2"/>
  <c r="BC22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BC3" i="2"/>
  <c r="BB22" i="2"/>
  <c r="BB21" i="2"/>
  <c r="BB20" i="2"/>
  <c r="BB19" i="2"/>
  <c r="BB18" i="2"/>
  <c r="BB17" i="2"/>
  <c r="BB16" i="2"/>
  <c r="BB15" i="2"/>
  <c r="BB14" i="2"/>
  <c r="BB13" i="2"/>
  <c r="BB12" i="2"/>
  <c r="BB11" i="2"/>
  <c r="BB10" i="2"/>
  <c r="BB9" i="2"/>
  <c r="BB8" i="2"/>
  <c r="BB7" i="2"/>
  <c r="BB6" i="2"/>
  <c r="BB5" i="2"/>
  <c r="BB4" i="2"/>
  <c r="BB3" i="2"/>
  <c r="BA22" i="2"/>
  <c r="BA21" i="2"/>
  <c r="BA20" i="2"/>
  <c r="BA19" i="2"/>
  <c r="BA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BA5" i="2"/>
  <c r="BA4" i="2"/>
  <c r="BA3" i="2"/>
  <c r="AZ22" i="2"/>
  <c r="AZ21" i="2"/>
  <c r="AZ20" i="2"/>
  <c r="AZ19" i="2"/>
  <c r="AZ18" i="2"/>
  <c r="AZ17" i="2"/>
  <c r="AZ16" i="2"/>
  <c r="AZ15" i="2"/>
  <c r="AZ14" i="2"/>
  <c r="AZ13" i="2"/>
  <c r="AZ12" i="2"/>
  <c r="AZ11" i="2"/>
  <c r="AZ10" i="2"/>
  <c r="AZ9" i="2"/>
  <c r="AZ8" i="2"/>
  <c r="AZ7" i="2"/>
  <c r="AZ6" i="2"/>
  <c r="AZ5" i="2"/>
  <c r="AZ4" i="2"/>
  <c r="AZ3" i="2"/>
  <c r="AT22" i="2"/>
  <c r="AT21" i="2"/>
  <c r="AT20" i="2"/>
  <c r="AT19" i="2"/>
  <c r="AT18" i="2"/>
  <c r="AT17" i="2"/>
  <c r="AT16" i="2"/>
  <c r="AT15" i="2"/>
  <c r="AT14" i="2"/>
  <c r="AT13" i="2"/>
  <c r="AT12" i="2"/>
  <c r="AT11" i="2"/>
  <c r="AT10" i="2"/>
  <c r="AT9" i="2"/>
  <c r="AT8" i="2"/>
  <c r="AT7" i="2"/>
  <c r="AT6" i="2"/>
  <c r="AT5" i="2"/>
  <c r="AT4" i="2"/>
  <c r="AT3" i="2"/>
  <c r="AS22" i="2"/>
  <c r="AS21" i="2"/>
  <c r="AS20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7" i="2"/>
  <c r="AS6" i="2"/>
  <c r="AS5" i="2"/>
  <c r="AS4" i="2"/>
  <c r="AS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R5" i="2"/>
  <c r="AR4" i="2"/>
  <c r="AR3" i="2"/>
  <c r="AQ3" i="2"/>
  <c r="AP4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Q4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P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J4" i="2"/>
  <c r="AJ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4" i="2"/>
  <c r="AH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AF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P4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CY62" i="1"/>
  <c r="CY61" i="1"/>
  <c r="CY60" i="1"/>
  <c r="CY59" i="1"/>
  <c r="CY58" i="1"/>
  <c r="CY57" i="1"/>
  <c r="CY56" i="1"/>
  <c r="CY55" i="1"/>
  <c r="CY54" i="1"/>
  <c r="CY53" i="1"/>
  <c r="CY52" i="1"/>
  <c r="CY51" i="1"/>
  <c r="CY50" i="1"/>
  <c r="CY49" i="1"/>
  <c r="CY48" i="1"/>
  <c r="CY47" i="1"/>
  <c r="CY46" i="1"/>
  <c r="CY45" i="1"/>
  <c r="CY44" i="1"/>
  <c r="CY43" i="1"/>
  <c r="CY42" i="1"/>
  <c r="CY41" i="1"/>
  <c r="CY40" i="1"/>
  <c r="CY39" i="1"/>
  <c r="CY38" i="1"/>
  <c r="CY37" i="1"/>
  <c r="CY36" i="1"/>
  <c r="CY35" i="1"/>
  <c r="CY34" i="1"/>
  <c r="CY33" i="1"/>
  <c r="CY32" i="1"/>
  <c r="CY31" i="1"/>
  <c r="CY30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CY7" i="1"/>
  <c r="CY6" i="1"/>
  <c r="CY5" i="1"/>
  <c r="CY4" i="1"/>
  <c r="CX62" i="1"/>
  <c r="CX61" i="1"/>
  <c r="CX60" i="1"/>
  <c r="CX59" i="1"/>
  <c r="CX58" i="1"/>
  <c r="CX57" i="1"/>
  <c r="CX56" i="1"/>
  <c r="CX55" i="1"/>
  <c r="CX54" i="1"/>
  <c r="CX53" i="1"/>
  <c r="CX52" i="1"/>
  <c r="CX51" i="1"/>
  <c r="CX50" i="1"/>
  <c r="CX49" i="1"/>
  <c r="CX48" i="1"/>
  <c r="CX47" i="1"/>
  <c r="CX46" i="1"/>
  <c r="CX45" i="1"/>
  <c r="CX44" i="1"/>
  <c r="CX43" i="1"/>
  <c r="CX42" i="1"/>
  <c r="CX41" i="1"/>
  <c r="CX40" i="1"/>
  <c r="CX39" i="1"/>
  <c r="CX38" i="1"/>
  <c r="CX37" i="1"/>
  <c r="CX36" i="1"/>
  <c r="CX35" i="1"/>
  <c r="CX34" i="1"/>
  <c r="CX33" i="1"/>
  <c r="CX32" i="1"/>
  <c r="CX31" i="1"/>
  <c r="CX30" i="1"/>
  <c r="CX29" i="1"/>
  <c r="CX28" i="1"/>
  <c r="CX27" i="1"/>
  <c r="CX26" i="1"/>
  <c r="CX25" i="1"/>
  <c r="CX24" i="1"/>
  <c r="CX23" i="1"/>
  <c r="CX22" i="1"/>
  <c r="CX21" i="1"/>
  <c r="CX20" i="1"/>
  <c r="CX19" i="1"/>
  <c r="CX18" i="1"/>
  <c r="CX17" i="1"/>
  <c r="CX16" i="1"/>
  <c r="CX15" i="1"/>
  <c r="CX14" i="1"/>
  <c r="CX13" i="1"/>
  <c r="CX12" i="1"/>
  <c r="CX11" i="1"/>
  <c r="CX10" i="1"/>
  <c r="CX9" i="1"/>
  <c r="CX8" i="1"/>
  <c r="CX7" i="1"/>
  <c r="CX6" i="1"/>
  <c r="CX5" i="1"/>
  <c r="CX4" i="1"/>
  <c r="CX3" i="1"/>
  <c r="CW62" i="1"/>
  <c r="CW61" i="1"/>
  <c r="CW60" i="1"/>
  <c r="CW59" i="1"/>
  <c r="CW58" i="1"/>
  <c r="CW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W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W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W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W5" i="1"/>
  <c r="CW4" i="1"/>
  <c r="CW3" i="1"/>
  <c r="CV62" i="1"/>
  <c r="CV61" i="1"/>
  <c r="CV60" i="1"/>
  <c r="CV59" i="1"/>
  <c r="CV58" i="1"/>
  <c r="CV57" i="1"/>
  <c r="CV56" i="1"/>
  <c r="CV55" i="1"/>
  <c r="CV54" i="1"/>
  <c r="CV53" i="1"/>
  <c r="CV52" i="1"/>
  <c r="CV51" i="1"/>
  <c r="CV50" i="1"/>
  <c r="CV49" i="1"/>
  <c r="CV48" i="1"/>
  <c r="CV47" i="1"/>
  <c r="CV46" i="1"/>
  <c r="CV45" i="1"/>
  <c r="CV44" i="1"/>
  <c r="CV43" i="1"/>
  <c r="CV42" i="1"/>
  <c r="CV41" i="1"/>
  <c r="CV40" i="1"/>
  <c r="CV39" i="1"/>
  <c r="CV38" i="1"/>
  <c r="CV37" i="1"/>
  <c r="CV36" i="1"/>
  <c r="CV35" i="1"/>
  <c r="CV34" i="1"/>
  <c r="CV33" i="1"/>
  <c r="CV32" i="1"/>
  <c r="CV31" i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V13" i="1"/>
  <c r="CV12" i="1"/>
  <c r="CV11" i="1"/>
  <c r="CV10" i="1"/>
  <c r="CV9" i="1"/>
  <c r="CV8" i="1"/>
  <c r="CV7" i="1"/>
  <c r="CV6" i="1"/>
  <c r="CV5" i="1"/>
  <c r="CV4" i="1"/>
  <c r="CU62" i="1"/>
  <c r="CU61" i="1"/>
  <c r="CU60" i="1"/>
  <c r="CU59" i="1"/>
  <c r="CU58" i="1"/>
  <c r="CU57" i="1"/>
  <c r="CU56" i="1"/>
  <c r="CU55" i="1"/>
  <c r="CU54" i="1"/>
  <c r="CU53" i="1"/>
  <c r="CU52" i="1"/>
  <c r="CU51" i="1"/>
  <c r="CU50" i="1"/>
  <c r="CU49" i="1"/>
  <c r="CU48" i="1"/>
  <c r="CU47" i="1"/>
  <c r="CU46" i="1"/>
  <c r="CU45" i="1"/>
  <c r="CU44" i="1"/>
  <c r="CU43" i="1"/>
  <c r="CU42" i="1"/>
  <c r="CU41" i="1"/>
  <c r="CU40" i="1"/>
  <c r="CU39" i="1"/>
  <c r="CU3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U7" i="1"/>
  <c r="CU6" i="1"/>
  <c r="CU5" i="1"/>
  <c r="CU4" i="1"/>
  <c r="CU3" i="1"/>
  <c r="CV3" i="1"/>
  <c r="CT62" i="1"/>
  <c r="CT61" i="1"/>
  <c r="CT60" i="1"/>
  <c r="CT59" i="1"/>
  <c r="CT58" i="1"/>
  <c r="CT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T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T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T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T5" i="1"/>
  <c r="CT4" i="1"/>
  <c r="CT3" i="1"/>
  <c r="CO6" i="1"/>
  <c r="CM5" i="1"/>
  <c r="CK6" i="1"/>
  <c r="CJ6" i="1"/>
  <c r="CH5" i="1"/>
  <c r="CL62" i="1"/>
  <c r="CL61" i="1"/>
  <c r="CL60" i="1"/>
  <c r="CL59" i="1"/>
  <c r="CL58" i="1"/>
  <c r="CL57" i="1"/>
  <c r="CL56" i="1"/>
  <c r="CL55" i="1"/>
  <c r="CL54" i="1"/>
  <c r="CL53" i="1"/>
  <c r="CL52" i="1"/>
  <c r="CL51" i="1"/>
  <c r="CL50" i="1"/>
  <c r="CL49" i="1"/>
  <c r="CL48" i="1"/>
  <c r="CL47" i="1"/>
  <c r="CL46" i="1"/>
  <c r="CL45" i="1"/>
  <c r="CL44" i="1"/>
  <c r="CL43" i="1"/>
  <c r="CL42" i="1"/>
  <c r="CL41" i="1"/>
  <c r="CL40" i="1"/>
  <c r="CL39" i="1"/>
  <c r="CL38" i="1"/>
  <c r="CL37" i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L7" i="1"/>
  <c r="CL5" i="1"/>
  <c r="CL4" i="1"/>
  <c r="CK62" i="1"/>
  <c r="CK61" i="1"/>
  <c r="CK60" i="1"/>
  <c r="CK59" i="1"/>
  <c r="CK58" i="1"/>
  <c r="CK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K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K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K18" i="1"/>
  <c r="CK17" i="1"/>
  <c r="CK16" i="1"/>
  <c r="CK15" i="1"/>
  <c r="CK14" i="1"/>
  <c r="CK13" i="1"/>
  <c r="CK12" i="1"/>
  <c r="CK11" i="1"/>
  <c r="CK10" i="1"/>
  <c r="CK9" i="1"/>
  <c r="CK8" i="1"/>
  <c r="CK7" i="1"/>
  <c r="CL6" i="1"/>
  <c r="CK5" i="1"/>
  <c r="CK4" i="1"/>
  <c r="CI62" i="1"/>
  <c r="CI61" i="1"/>
  <c r="CI60" i="1"/>
  <c r="CI59" i="1"/>
  <c r="CI58" i="1"/>
  <c r="CI57" i="1"/>
  <c r="CI56" i="1"/>
  <c r="CI55" i="1"/>
  <c r="CI54" i="1"/>
  <c r="CI53" i="1"/>
  <c r="CI52" i="1"/>
  <c r="CI51" i="1"/>
  <c r="CI50" i="1"/>
  <c r="CI49" i="1"/>
  <c r="CI48" i="1"/>
  <c r="CI47" i="1"/>
  <c r="CI46" i="1"/>
  <c r="CI45" i="1"/>
  <c r="CI44" i="1"/>
  <c r="CI43" i="1"/>
  <c r="CI42" i="1"/>
  <c r="CI41" i="1"/>
  <c r="CI40" i="1"/>
  <c r="CI39" i="1"/>
  <c r="CI38" i="1"/>
  <c r="CI37" i="1"/>
  <c r="CI36" i="1"/>
  <c r="CI35" i="1"/>
  <c r="CI34" i="1"/>
  <c r="CI33" i="1"/>
  <c r="CI32" i="1"/>
  <c r="CI31" i="1"/>
  <c r="CI30" i="1"/>
  <c r="CI29" i="1"/>
  <c r="CI28" i="1"/>
  <c r="CI27" i="1"/>
  <c r="CI26" i="1"/>
  <c r="CI25" i="1"/>
  <c r="CI24" i="1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I8" i="1"/>
  <c r="CI7" i="1"/>
  <c r="CI6" i="1"/>
  <c r="CA62" i="1"/>
  <c r="CA61" i="1"/>
  <c r="CA60" i="1"/>
  <c r="CA59" i="1"/>
  <c r="CA58" i="1"/>
  <c r="CA57" i="1"/>
  <c r="CA56" i="1"/>
  <c r="CA55" i="1"/>
  <c r="CA54" i="1"/>
  <c r="CA53" i="1"/>
  <c r="CA52" i="1"/>
  <c r="CA51" i="1"/>
  <c r="CA50" i="1"/>
  <c r="CA49" i="1"/>
  <c r="CA48" i="1"/>
  <c r="CA47" i="1"/>
  <c r="CA46" i="1"/>
  <c r="CA45" i="1"/>
  <c r="CA44" i="1"/>
  <c r="CA43" i="1"/>
  <c r="CA42" i="1"/>
  <c r="CA41" i="1"/>
  <c r="CA40" i="1"/>
  <c r="CA39" i="1"/>
  <c r="CA38" i="1"/>
  <c r="CA37" i="1"/>
  <c r="CA36" i="1"/>
  <c r="CA35" i="1"/>
  <c r="CA34" i="1"/>
  <c r="CA33" i="1"/>
  <c r="CA32" i="1"/>
  <c r="CA31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CA7" i="1"/>
  <c r="CA6" i="1"/>
  <c r="CA5" i="1"/>
  <c r="CA4" i="1"/>
  <c r="BZ62" i="1"/>
  <c r="BZ61" i="1"/>
  <c r="BZ60" i="1"/>
  <c r="BZ59" i="1"/>
  <c r="BZ58" i="1"/>
  <c r="BZ57" i="1"/>
  <c r="BZ56" i="1"/>
  <c r="BZ55" i="1"/>
  <c r="BZ54" i="1"/>
  <c r="BZ53" i="1"/>
  <c r="BZ52" i="1"/>
  <c r="BZ51" i="1"/>
  <c r="BZ50" i="1"/>
  <c r="BZ49" i="1"/>
  <c r="BZ48" i="1"/>
  <c r="BZ47" i="1"/>
  <c r="BZ46" i="1"/>
  <c r="BZ45" i="1"/>
  <c r="BZ44" i="1"/>
  <c r="BZ43" i="1"/>
  <c r="BZ42" i="1"/>
  <c r="BZ41" i="1"/>
  <c r="BZ40" i="1"/>
  <c r="BZ39" i="1"/>
  <c r="BZ38" i="1"/>
  <c r="BZ37" i="1"/>
  <c r="BZ36" i="1"/>
  <c r="BZ35" i="1"/>
  <c r="BZ34" i="1"/>
  <c r="BZ33" i="1"/>
  <c r="BZ32" i="1"/>
  <c r="BZ31" i="1"/>
  <c r="BZ30" i="1"/>
  <c r="BZ29" i="1"/>
  <c r="BZ28" i="1"/>
  <c r="BZ27" i="1"/>
  <c r="BZ26" i="1"/>
  <c r="BZ25" i="1"/>
  <c r="BZ24" i="1"/>
  <c r="BZ23" i="1"/>
  <c r="BZ22" i="1"/>
  <c r="BZ21" i="1"/>
  <c r="BZ20" i="1"/>
  <c r="BZ19" i="1"/>
  <c r="BZ18" i="1"/>
  <c r="BZ17" i="1"/>
  <c r="BZ16" i="1"/>
  <c r="BZ15" i="1"/>
  <c r="BZ14" i="1"/>
  <c r="BZ13" i="1"/>
  <c r="BZ12" i="1"/>
  <c r="BZ11" i="1"/>
  <c r="BZ10" i="1"/>
  <c r="BZ9" i="1"/>
  <c r="BZ8" i="1"/>
  <c r="BZ7" i="1"/>
  <c r="BZ6" i="1"/>
  <c r="BZ5" i="1"/>
  <c r="BZ4" i="1"/>
  <c r="BY62" i="1"/>
  <c r="BY61" i="1"/>
  <c r="BY60" i="1"/>
  <c r="BY59" i="1"/>
  <c r="BY58" i="1"/>
  <c r="BY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Y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Y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Y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Y5" i="1"/>
  <c r="BY4" i="1"/>
  <c r="BX62" i="1"/>
  <c r="BX61" i="1"/>
  <c r="BX60" i="1"/>
  <c r="BX59" i="1"/>
  <c r="BX58" i="1"/>
  <c r="BX57" i="1"/>
  <c r="BX56" i="1"/>
  <c r="BX55" i="1"/>
  <c r="BX54" i="1"/>
  <c r="BX53" i="1"/>
  <c r="BX52" i="1"/>
  <c r="BX51" i="1"/>
  <c r="BX50" i="1"/>
  <c r="BX49" i="1"/>
  <c r="BX48" i="1"/>
  <c r="BX47" i="1"/>
  <c r="BX46" i="1"/>
  <c r="BX45" i="1"/>
  <c r="BX44" i="1"/>
  <c r="BX43" i="1"/>
  <c r="BX42" i="1"/>
  <c r="BX41" i="1"/>
  <c r="BX40" i="1"/>
  <c r="BX39" i="1"/>
  <c r="BX38" i="1"/>
  <c r="BX37" i="1"/>
  <c r="BX36" i="1"/>
  <c r="BX35" i="1"/>
  <c r="BX34" i="1"/>
  <c r="BX33" i="1"/>
  <c r="BX32" i="1"/>
  <c r="BX31" i="1"/>
  <c r="BX30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X7" i="1"/>
  <c r="BX6" i="1"/>
  <c r="BX5" i="1"/>
  <c r="BX4" i="1"/>
  <c r="BW62" i="1"/>
  <c r="BW61" i="1"/>
  <c r="BW60" i="1"/>
  <c r="BW59" i="1"/>
  <c r="BW58" i="1"/>
  <c r="BW57" i="1"/>
  <c r="BW56" i="1"/>
  <c r="BW55" i="1"/>
  <c r="BW54" i="1"/>
  <c r="BW53" i="1"/>
  <c r="BW52" i="1"/>
  <c r="BW51" i="1"/>
  <c r="BW50" i="1"/>
  <c r="BW49" i="1"/>
  <c r="BW48" i="1"/>
  <c r="BW47" i="1"/>
  <c r="BW46" i="1"/>
  <c r="BW45" i="1"/>
  <c r="BW44" i="1"/>
  <c r="BW43" i="1"/>
  <c r="BW42" i="1"/>
  <c r="BW41" i="1"/>
  <c r="BW40" i="1"/>
  <c r="BW39" i="1"/>
  <c r="BW38" i="1"/>
  <c r="BW37" i="1"/>
  <c r="BW36" i="1"/>
  <c r="BW35" i="1"/>
  <c r="BW34" i="1"/>
  <c r="BW33" i="1"/>
  <c r="BW32" i="1"/>
  <c r="BW31" i="1"/>
  <c r="BW30" i="1"/>
  <c r="BW29" i="1"/>
  <c r="BW28" i="1"/>
  <c r="BW27" i="1"/>
  <c r="BW26" i="1"/>
  <c r="BW25" i="1"/>
  <c r="BW24" i="1"/>
  <c r="BW23" i="1"/>
  <c r="BW22" i="1"/>
  <c r="BW21" i="1"/>
  <c r="BW20" i="1"/>
  <c r="BW19" i="1"/>
  <c r="BW18" i="1"/>
  <c r="BW17" i="1"/>
  <c r="BW16" i="1"/>
  <c r="BW15" i="1"/>
  <c r="BW14" i="1"/>
  <c r="BW13" i="1"/>
  <c r="BW12" i="1"/>
  <c r="BW11" i="1"/>
  <c r="BW10" i="1"/>
  <c r="BW9" i="1"/>
  <c r="BW8" i="1"/>
  <c r="BW7" i="1"/>
  <c r="BW6" i="1"/>
  <c r="BW5" i="1"/>
  <c r="BW4" i="1"/>
  <c r="BQ62" i="1"/>
  <c r="BQ61" i="1"/>
  <c r="BQ60" i="1"/>
  <c r="BQ59" i="1"/>
  <c r="BQ58" i="1"/>
  <c r="BQ57" i="1"/>
  <c r="BQ56" i="1"/>
  <c r="BQ55" i="1"/>
  <c r="BQ54" i="1"/>
  <c r="BQ53" i="1"/>
  <c r="BQ52" i="1"/>
  <c r="BQ51" i="1"/>
  <c r="BQ50" i="1"/>
  <c r="BQ49" i="1"/>
  <c r="BQ48" i="1"/>
  <c r="BQ47" i="1"/>
  <c r="BQ46" i="1"/>
  <c r="BQ45" i="1"/>
  <c r="BQ44" i="1"/>
  <c r="BQ43" i="1"/>
  <c r="BQ42" i="1"/>
  <c r="BQ41" i="1"/>
  <c r="BQ40" i="1"/>
  <c r="BQ39" i="1"/>
  <c r="BQ38" i="1"/>
  <c r="BQ37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5" i="1"/>
  <c r="BQ4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BP5" i="1"/>
  <c r="BP4" i="1"/>
  <c r="BO62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9" i="1"/>
  <c r="BO48" i="1"/>
  <c r="BO47" i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O6" i="1"/>
  <c r="BO5" i="1"/>
  <c r="BO4" i="1"/>
  <c r="BN62" i="1"/>
  <c r="BN61" i="1"/>
  <c r="BN60" i="1"/>
  <c r="BN59" i="1"/>
  <c r="BN58" i="1"/>
  <c r="BN57" i="1"/>
  <c r="BN56" i="1"/>
  <c r="BN55" i="1"/>
  <c r="BN54" i="1"/>
  <c r="BN53" i="1"/>
  <c r="BN52" i="1"/>
  <c r="BN51" i="1"/>
  <c r="BN50" i="1"/>
  <c r="BN49" i="1"/>
  <c r="BN48" i="1"/>
  <c r="BN47" i="1"/>
  <c r="BN46" i="1"/>
  <c r="BN45" i="1"/>
  <c r="BN44" i="1"/>
  <c r="BN43" i="1"/>
  <c r="BN42" i="1"/>
  <c r="BN41" i="1"/>
  <c r="BN40" i="1"/>
  <c r="BN39" i="1"/>
  <c r="BN38" i="1"/>
  <c r="BN37" i="1"/>
  <c r="BN36" i="1"/>
  <c r="BN35" i="1"/>
  <c r="BN34" i="1"/>
  <c r="BN33" i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N10" i="1"/>
  <c r="BN9" i="1"/>
  <c r="BN8" i="1"/>
  <c r="BN7" i="1"/>
  <c r="BN6" i="1"/>
  <c r="BN5" i="1"/>
  <c r="BN4" i="1"/>
  <c r="BM62" i="1"/>
  <c r="BM61" i="1"/>
  <c r="BM60" i="1"/>
  <c r="BM59" i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M5" i="1"/>
  <c r="BM4" i="1"/>
  <c r="BG62" i="1"/>
  <c r="BG61" i="1"/>
  <c r="BG60" i="1"/>
  <c r="BG59" i="1"/>
  <c r="BG58" i="1"/>
  <c r="BG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G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G5" i="1"/>
  <c r="BG4" i="1"/>
  <c r="BD62" i="1"/>
  <c r="BD61" i="1"/>
  <c r="BD60" i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BD4" i="1"/>
  <c r="BF62" i="1"/>
  <c r="BF61" i="1"/>
  <c r="BF60" i="1"/>
  <c r="BF59" i="1"/>
  <c r="BF58" i="1"/>
  <c r="BF57" i="1"/>
  <c r="BF56" i="1"/>
  <c r="BF55" i="1"/>
  <c r="BF54" i="1"/>
  <c r="BF53" i="1"/>
  <c r="BF52" i="1"/>
  <c r="BF51" i="1"/>
  <c r="BF50" i="1"/>
  <c r="BF49" i="1"/>
  <c r="BF48" i="1"/>
  <c r="BF47" i="1"/>
  <c r="BF46" i="1"/>
  <c r="BF45" i="1"/>
  <c r="BF44" i="1"/>
  <c r="BF43" i="1"/>
  <c r="BF42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AZ3" i="1"/>
  <c r="BC3" i="1" s="1"/>
  <c r="BE62" i="1"/>
  <c r="BE61" i="1"/>
  <c r="BE60" i="1"/>
  <c r="BE59" i="1"/>
  <c r="BE58" i="1"/>
  <c r="BE57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E9" i="1"/>
  <c r="BE8" i="1"/>
  <c r="BE7" i="1"/>
  <c r="BE6" i="1"/>
  <c r="BE5" i="1"/>
  <c r="BE4" i="1"/>
  <c r="BC61" i="1"/>
  <c r="BC62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4" i="1"/>
  <c r="AP60" i="1"/>
  <c r="AS60" i="1" s="1"/>
  <c r="AU60" i="1" s="1"/>
  <c r="AV60" i="1" s="1"/>
  <c r="AV62" i="1"/>
  <c r="AV61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U62" i="1"/>
  <c r="AU61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U4" i="1"/>
  <c r="AT62" i="1"/>
  <c r="AT61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AS62" i="1"/>
  <c r="AS61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4" i="1"/>
  <c r="AP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K3" i="1"/>
  <c r="AM3" i="1" s="1"/>
  <c r="AK7" i="1"/>
  <c r="AK5" i="1"/>
  <c r="AL5" i="1" s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7" i="1"/>
  <c r="AL6" i="1"/>
  <c r="AL4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6" i="1"/>
  <c r="AK4" i="1"/>
  <c r="AI3" i="1"/>
  <c r="AI9" i="1"/>
  <c r="AJ9" i="1" s="1"/>
  <c r="AI10" i="1"/>
  <c r="AJ10" i="1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7" i="1"/>
  <c r="AJ6" i="1"/>
  <c r="AJ5" i="1"/>
  <c r="AJ4" i="1"/>
  <c r="AJ3" i="1"/>
  <c r="AC5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5" i="1"/>
  <c r="X3" i="1"/>
  <c r="Y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Z7" i="1" s="1"/>
  <c r="Y5" i="1"/>
  <c r="Y4" i="1"/>
  <c r="Z3" i="1"/>
  <c r="X6" i="1"/>
  <c r="Y6" i="1" s="1"/>
  <c r="V4" i="1"/>
  <c r="V6" i="1"/>
  <c r="W6" i="1" s="1"/>
  <c r="V3" i="1"/>
  <c r="BG5" i="2"/>
  <c r="AC8" i="2"/>
  <c r="T4" i="2"/>
  <c r="P5" i="2"/>
  <c r="Q5" i="2" s="1"/>
  <c r="N4" i="2"/>
  <c r="I20" i="2"/>
  <c r="CM6" i="1"/>
  <c r="CN6" i="1" s="1"/>
  <c r="CO4" i="1"/>
  <c r="CP4" i="1" s="1"/>
  <c r="AI4" i="1"/>
  <c r="AG11" i="1"/>
  <c r="AG8" i="1"/>
  <c r="AA5" i="1"/>
  <c r="BO22" i="2"/>
  <c r="BO21" i="2"/>
  <c r="BO20" i="2"/>
  <c r="BO19" i="2"/>
  <c r="BO18" i="2"/>
  <c r="BO17" i="2"/>
  <c r="BO16" i="2"/>
  <c r="BO15" i="2"/>
  <c r="BO14" i="2"/>
  <c r="BO13" i="2"/>
  <c r="BO12" i="2"/>
  <c r="BO11" i="2"/>
  <c r="BO10" i="2"/>
  <c r="BO9" i="2"/>
  <c r="BO8" i="2"/>
  <c r="BO7" i="2"/>
  <c r="BO6" i="2"/>
  <c r="BO5" i="2"/>
  <c r="BO3" i="2"/>
  <c r="BG22" i="2"/>
  <c r="BG21" i="2"/>
  <c r="BG20" i="2"/>
  <c r="BG19" i="2"/>
  <c r="BG18" i="2"/>
  <c r="BG17" i="2"/>
  <c r="BG16" i="2"/>
  <c r="BG15" i="2"/>
  <c r="BG14" i="2"/>
  <c r="BG13" i="2"/>
  <c r="BG12" i="2"/>
  <c r="BG11" i="2"/>
  <c r="BG10" i="2"/>
  <c r="BG9" i="2"/>
  <c r="BG8" i="2"/>
  <c r="BH8" i="2" s="1"/>
  <c r="BG7" i="2"/>
  <c r="BG6" i="2"/>
  <c r="BG4" i="2"/>
  <c r="BG3" i="2"/>
  <c r="BF22" i="2"/>
  <c r="BF21" i="2"/>
  <c r="BF20" i="2"/>
  <c r="BF19" i="2"/>
  <c r="BF18" i="2"/>
  <c r="BF17" i="2"/>
  <c r="BF16" i="2"/>
  <c r="BF15" i="2"/>
  <c r="BF14" i="2"/>
  <c r="BF13" i="2"/>
  <c r="BF12" i="2"/>
  <c r="BF11" i="2"/>
  <c r="BF10" i="2"/>
  <c r="BF9" i="2"/>
  <c r="BF8" i="2"/>
  <c r="BF7" i="2"/>
  <c r="BF6" i="2"/>
  <c r="BF5" i="2"/>
  <c r="BF4" i="2"/>
  <c r="BF3" i="2"/>
  <c r="BE22" i="2"/>
  <c r="BE21" i="2"/>
  <c r="BE20" i="2"/>
  <c r="BE19" i="2"/>
  <c r="BE18" i="2"/>
  <c r="BE17" i="2"/>
  <c r="BE16" i="2"/>
  <c r="BE15" i="2"/>
  <c r="BE14" i="2"/>
  <c r="BE13" i="2"/>
  <c r="BE12" i="2"/>
  <c r="BE11" i="2"/>
  <c r="BE10" i="2"/>
  <c r="BE9" i="2"/>
  <c r="BE8" i="2"/>
  <c r="BE7" i="2"/>
  <c r="BE6" i="2"/>
  <c r="BE5" i="2"/>
  <c r="BE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W8" i="2"/>
  <c r="AW7" i="2"/>
  <c r="AW6" i="2"/>
  <c r="AW5" i="2"/>
  <c r="AW4" i="2"/>
  <c r="AW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AV8" i="2"/>
  <c r="AV7" i="2"/>
  <c r="AV6" i="2"/>
  <c r="AV5" i="2"/>
  <c r="AV4" i="2"/>
  <c r="AV3" i="2"/>
  <c r="AU22" i="2"/>
  <c r="AU21" i="2"/>
  <c r="AU20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U5" i="2"/>
  <c r="AU4" i="2"/>
  <c r="AU3" i="2"/>
  <c r="AM22" i="2"/>
  <c r="AM21" i="2"/>
  <c r="AM20" i="2"/>
  <c r="AM19" i="2"/>
  <c r="AM18" i="2"/>
  <c r="AN18" i="2" s="1"/>
  <c r="AM17" i="2"/>
  <c r="AM16" i="2"/>
  <c r="AN16" i="2" s="1"/>
  <c r="AM15" i="2"/>
  <c r="AM14" i="2"/>
  <c r="AM13" i="2"/>
  <c r="AM12" i="2"/>
  <c r="AM11" i="2"/>
  <c r="AM10" i="2"/>
  <c r="AN10" i="2" s="1"/>
  <c r="AM9" i="2"/>
  <c r="AM8" i="2"/>
  <c r="AN8" i="2" s="1"/>
  <c r="AM7" i="2"/>
  <c r="AM6" i="2"/>
  <c r="AM5" i="2"/>
  <c r="AM4" i="2"/>
  <c r="AM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L4" i="2"/>
  <c r="AL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K3" i="2"/>
  <c r="AE3" i="2"/>
  <c r="AD8" i="2"/>
  <c r="AE8" i="2" s="1"/>
  <c r="AD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7" i="2"/>
  <c r="AC6" i="2"/>
  <c r="AD6" i="2" s="1"/>
  <c r="AE6" i="2" s="1"/>
  <c r="AC5" i="2"/>
  <c r="AC4" i="2"/>
  <c r="AC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3" i="2"/>
  <c r="U4" i="2"/>
  <c r="T22" i="2"/>
  <c r="U22" i="2" s="1"/>
  <c r="T21" i="2"/>
  <c r="U21" i="2" s="1"/>
  <c r="T20" i="2"/>
  <c r="U20" i="2" s="1"/>
  <c r="T19" i="2"/>
  <c r="U19" i="2" s="1"/>
  <c r="T18" i="2"/>
  <c r="U18" i="2" s="1"/>
  <c r="T17" i="2"/>
  <c r="U17" i="2" s="1"/>
  <c r="T16" i="2"/>
  <c r="U16" i="2" s="1"/>
  <c r="T15" i="2"/>
  <c r="U15" i="2" s="1"/>
  <c r="T14" i="2"/>
  <c r="U14" i="2" s="1"/>
  <c r="T13" i="2"/>
  <c r="U13" i="2" s="1"/>
  <c r="T12" i="2"/>
  <c r="U12" i="2" s="1"/>
  <c r="T11" i="2"/>
  <c r="U11" i="2" s="1"/>
  <c r="T10" i="2"/>
  <c r="U10" i="2" s="1"/>
  <c r="T9" i="2"/>
  <c r="U9" i="2" s="1"/>
  <c r="T8" i="2"/>
  <c r="U8" i="2" s="1"/>
  <c r="T7" i="2"/>
  <c r="U7" i="2" s="1"/>
  <c r="T6" i="2"/>
  <c r="U6" i="2" s="1"/>
  <c r="T5" i="2"/>
  <c r="U5" i="2" s="1"/>
  <c r="T3" i="2"/>
  <c r="U3" i="2" s="1"/>
  <c r="Q20" i="2"/>
  <c r="Q19" i="2"/>
  <c r="Q16" i="2"/>
  <c r="Q15" i="2"/>
  <c r="Q12" i="2"/>
  <c r="Q11" i="2"/>
  <c r="Q8" i="2"/>
  <c r="Q7" i="2"/>
  <c r="Q3" i="2"/>
  <c r="P22" i="2"/>
  <c r="Q22" i="2" s="1"/>
  <c r="P21" i="2"/>
  <c r="Q21" i="2" s="1"/>
  <c r="P20" i="2"/>
  <c r="P19" i="2"/>
  <c r="P18" i="2"/>
  <c r="Q18" i="2" s="1"/>
  <c r="P17" i="2"/>
  <c r="Q17" i="2" s="1"/>
  <c r="P16" i="2"/>
  <c r="P15" i="2"/>
  <c r="P14" i="2"/>
  <c r="Q14" i="2" s="1"/>
  <c r="P13" i="2"/>
  <c r="Q13" i="2" s="1"/>
  <c r="P12" i="2"/>
  <c r="P11" i="2"/>
  <c r="P10" i="2"/>
  <c r="Q10" i="2" s="1"/>
  <c r="P9" i="2"/>
  <c r="Q9" i="2" s="1"/>
  <c r="P8" i="2"/>
  <c r="P7" i="2"/>
  <c r="P6" i="2"/>
  <c r="Q6" i="2" s="1"/>
  <c r="Q4" i="2"/>
  <c r="P3" i="2"/>
  <c r="N22" i="2"/>
  <c r="O22" i="2" s="1"/>
  <c r="N21" i="2"/>
  <c r="O21" i="2" s="1"/>
  <c r="N20" i="2"/>
  <c r="O20" i="2" s="1"/>
  <c r="N19" i="2"/>
  <c r="O19" i="2" s="1"/>
  <c r="N18" i="2"/>
  <c r="O18" i="2" s="1"/>
  <c r="N17" i="2"/>
  <c r="O17" i="2" s="1"/>
  <c r="N16" i="2"/>
  <c r="O16" i="2" s="1"/>
  <c r="N15" i="2"/>
  <c r="O15" i="2" s="1"/>
  <c r="N14" i="2"/>
  <c r="O14" i="2" s="1"/>
  <c r="N13" i="2"/>
  <c r="O13" i="2" s="1"/>
  <c r="N12" i="2"/>
  <c r="O12" i="2" s="1"/>
  <c r="N11" i="2"/>
  <c r="O11" i="2" s="1"/>
  <c r="N10" i="2"/>
  <c r="O10" i="2" s="1"/>
  <c r="N9" i="2"/>
  <c r="O9" i="2" s="1"/>
  <c r="N8" i="2"/>
  <c r="O8" i="2" s="1"/>
  <c r="N7" i="2"/>
  <c r="O7" i="2" s="1"/>
  <c r="N6" i="2"/>
  <c r="O6" i="2" s="1"/>
  <c r="N5" i="2"/>
  <c r="O5" i="2" s="1"/>
  <c r="O4" i="2"/>
  <c r="N3" i="2"/>
  <c r="O3" i="2" s="1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J22" i="2"/>
  <c r="J20" i="2"/>
  <c r="J19" i="2"/>
  <c r="J18" i="2"/>
  <c r="J15" i="2"/>
  <c r="J14" i="2"/>
  <c r="J11" i="2"/>
  <c r="J10" i="2"/>
  <c r="J7" i="2"/>
  <c r="J6" i="2"/>
  <c r="I22" i="2"/>
  <c r="I21" i="2"/>
  <c r="J21" i="2" s="1"/>
  <c r="I19" i="2"/>
  <c r="I18" i="2"/>
  <c r="I17" i="2"/>
  <c r="J17" i="2" s="1"/>
  <c r="I16" i="2"/>
  <c r="J16" i="2" s="1"/>
  <c r="I15" i="2"/>
  <c r="I14" i="2"/>
  <c r="I13" i="2"/>
  <c r="J13" i="2" s="1"/>
  <c r="I12" i="2"/>
  <c r="J12" i="2" s="1"/>
  <c r="I11" i="2"/>
  <c r="I10" i="2"/>
  <c r="I9" i="2"/>
  <c r="J9" i="2" s="1"/>
  <c r="I8" i="2"/>
  <c r="J8" i="2" s="1"/>
  <c r="I7" i="2"/>
  <c r="I6" i="2"/>
  <c r="I5" i="2"/>
  <c r="J5" i="2" s="1"/>
  <c r="I4" i="2"/>
  <c r="J4" i="2" s="1"/>
  <c r="I3" i="2"/>
  <c r="J3" i="2" s="1"/>
  <c r="CR62" i="1"/>
  <c r="CS62" i="1" s="1"/>
  <c r="CR61" i="1"/>
  <c r="CS61" i="1" s="1"/>
  <c r="CR60" i="1"/>
  <c r="CS60" i="1" s="1"/>
  <c r="CR59" i="1"/>
  <c r="CS59" i="1" s="1"/>
  <c r="CR58" i="1"/>
  <c r="CS58" i="1" s="1"/>
  <c r="CR57" i="1"/>
  <c r="CS57" i="1" s="1"/>
  <c r="CR56" i="1"/>
  <c r="CS56" i="1" s="1"/>
  <c r="CR55" i="1"/>
  <c r="CS55" i="1" s="1"/>
  <c r="CR54" i="1"/>
  <c r="CS54" i="1" s="1"/>
  <c r="CR53" i="1"/>
  <c r="CS53" i="1" s="1"/>
  <c r="CR52" i="1"/>
  <c r="CS52" i="1" s="1"/>
  <c r="CR51" i="1"/>
  <c r="CS51" i="1" s="1"/>
  <c r="CR50" i="1"/>
  <c r="CS50" i="1" s="1"/>
  <c r="CR49" i="1"/>
  <c r="CS49" i="1" s="1"/>
  <c r="CR48" i="1"/>
  <c r="CS48" i="1" s="1"/>
  <c r="CR47" i="1"/>
  <c r="CS47" i="1" s="1"/>
  <c r="CR46" i="1"/>
  <c r="CS46" i="1" s="1"/>
  <c r="CR45" i="1"/>
  <c r="CS45" i="1" s="1"/>
  <c r="CR44" i="1"/>
  <c r="CS44" i="1" s="1"/>
  <c r="CR43" i="1"/>
  <c r="CS43" i="1" s="1"/>
  <c r="CR42" i="1"/>
  <c r="CS42" i="1" s="1"/>
  <c r="CR41" i="1"/>
  <c r="CS41" i="1" s="1"/>
  <c r="CR40" i="1"/>
  <c r="CS40" i="1" s="1"/>
  <c r="CR39" i="1"/>
  <c r="CS39" i="1" s="1"/>
  <c r="CR38" i="1"/>
  <c r="CS38" i="1" s="1"/>
  <c r="CR37" i="1"/>
  <c r="CS37" i="1" s="1"/>
  <c r="CR36" i="1"/>
  <c r="CS36" i="1" s="1"/>
  <c r="CR35" i="1"/>
  <c r="CS35" i="1" s="1"/>
  <c r="CR34" i="1"/>
  <c r="CS34" i="1" s="1"/>
  <c r="CR33" i="1"/>
  <c r="CS33" i="1" s="1"/>
  <c r="CR32" i="1"/>
  <c r="CS32" i="1" s="1"/>
  <c r="CR31" i="1"/>
  <c r="CS31" i="1" s="1"/>
  <c r="CR30" i="1"/>
  <c r="CS30" i="1" s="1"/>
  <c r="CR29" i="1"/>
  <c r="CS29" i="1" s="1"/>
  <c r="CR28" i="1"/>
  <c r="CS28" i="1" s="1"/>
  <c r="CR27" i="1"/>
  <c r="CS27" i="1" s="1"/>
  <c r="CR26" i="1"/>
  <c r="CS26" i="1" s="1"/>
  <c r="CR25" i="1"/>
  <c r="CS25" i="1" s="1"/>
  <c r="CR24" i="1"/>
  <c r="CS24" i="1" s="1"/>
  <c r="CR23" i="1"/>
  <c r="CS23" i="1" s="1"/>
  <c r="CR22" i="1"/>
  <c r="CS22" i="1" s="1"/>
  <c r="CR21" i="1"/>
  <c r="CS21" i="1" s="1"/>
  <c r="CR20" i="1"/>
  <c r="CS20" i="1" s="1"/>
  <c r="CR19" i="1"/>
  <c r="CS19" i="1" s="1"/>
  <c r="CR18" i="1"/>
  <c r="CS18" i="1" s="1"/>
  <c r="CR17" i="1"/>
  <c r="CS17" i="1" s="1"/>
  <c r="CR16" i="1"/>
  <c r="CS16" i="1" s="1"/>
  <c r="CR15" i="1"/>
  <c r="CS15" i="1" s="1"/>
  <c r="CR14" i="1"/>
  <c r="CS14" i="1" s="1"/>
  <c r="CR13" i="1"/>
  <c r="CS13" i="1" s="1"/>
  <c r="CR12" i="1"/>
  <c r="CS12" i="1" s="1"/>
  <c r="CR11" i="1"/>
  <c r="CS11" i="1" s="1"/>
  <c r="CR10" i="1"/>
  <c r="CS10" i="1" s="1"/>
  <c r="CR9" i="1"/>
  <c r="CS9" i="1" s="1"/>
  <c r="CR8" i="1"/>
  <c r="CS8" i="1" s="1"/>
  <c r="CR7" i="1"/>
  <c r="CS7" i="1" s="1"/>
  <c r="CR6" i="1"/>
  <c r="CS6" i="1" s="1"/>
  <c r="CR5" i="1"/>
  <c r="CS5" i="1" s="1"/>
  <c r="CR4" i="1"/>
  <c r="CS4" i="1" s="1"/>
  <c r="CR3" i="1"/>
  <c r="CS3" i="1" s="1"/>
  <c r="CO62" i="1"/>
  <c r="CP62" i="1" s="1"/>
  <c r="CM62" i="1"/>
  <c r="CN62" i="1" s="1"/>
  <c r="CO61" i="1"/>
  <c r="CP61" i="1" s="1"/>
  <c r="CM61" i="1"/>
  <c r="CN61" i="1" s="1"/>
  <c r="CO60" i="1"/>
  <c r="CP60" i="1" s="1"/>
  <c r="CM60" i="1"/>
  <c r="CN60" i="1" s="1"/>
  <c r="CO59" i="1"/>
  <c r="CP59" i="1" s="1"/>
  <c r="CM59" i="1"/>
  <c r="CN59" i="1" s="1"/>
  <c r="CO58" i="1"/>
  <c r="CP58" i="1" s="1"/>
  <c r="CM58" i="1"/>
  <c r="CN58" i="1" s="1"/>
  <c r="CO57" i="1"/>
  <c r="CP57" i="1" s="1"/>
  <c r="CM57" i="1"/>
  <c r="CN57" i="1" s="1"/>
  <c r="CO56" i="1"/>
  <c r="CP56" i="1" s="1"/>
  <c r="CM56" i="1"/>
  <c r="CN56" i="1" s="1"/>
  <c r="CO55" i="1"/>
  <c r="CP55" i="1" s="1"/>
  <c r="CM55" i="1"/>
  <c r="CN55" i="1" s="1"/>
  <c r="CO54" i="1"/>
  <c r="CP54" i="1" s="1"/>
  <c r="CM54" i="1"/>
  <c r="CN54" i="1" s="1"/>
  <c r="CO53" i="1"/>
  <c r="CP53" i="1" s="1"/>
  <c r="CM53" i="1"/>
  <c r="CN53" i="1" s="1"/>
  <c r="CO52" i="1"/>
  <c r="CP52" i="1" s="1"/>
  <c r="CM52" i="1"/>
  <c r="CN52" i="1" s="1"/>
  <c r="CO51" i="1"/>
  <c r="CP51" i="1" s="1"/>
  <c r="CM51" i="1"/>
  <c r="CN51" i="1" s="1"/>
  <c r="CO50" i="1"/>
  <c r="CP50" i="1" s="1"/>
  <c r="CM50" i="1"/>
  <c r="CN50" i="1" s="1"/>
  <c r="CO49" i="1"/>
  <c r="CP49" i="1" s="1"/>
  <c r="CM49" i="1"/>
  <c r="CN49" i="1" s="1"/>
  <c r="CO48" i="1"/>
  <c r="CP48" i="1" s="1"/>
  <c r="CM48" i="1"/>
  <c r="CN48" i="1" s="1"/>
  <c r="CO47" i="1"/>
  <c r="CP47" i="1" s="1"/>
  <c r="CM47" i="1"/>
  <c r="CN47" i="1" s="1"/>
  <c r="CO46" i="1"/>
  <c r="CP46" i="1" s="1"/>
  <c r="CM46" i="1"/>
  <c r="CN46" i="1" s="1"/>
  <c r="CO45" i="1"/>
  <c r="CP45" i="1" s="1"/>
  <c r="CM45" i="1"/>
  <c r="CN45" i="1" s="1"/>
  <c r="CO44" i="1"/>
  <c r="CP44" i="1" s="1"/>
  <c r="CM44" i="1"/>
  <c r="CN44" i="1" s="1"/>
  <c r="CO43" i="1"/>
  <c r="CP43" i="1" s="1"/>
  <c r="CM43" i="1"/>
  <c r="CN43" i="1" s="1"/>
  <c r="CO42" i="1"/>
  <c r="CP42" i="1" s="1"/>
  <c r="CM42" i="1"/>
  <c r="CN42" i="1" s="1"/>
  <c r="CO41" i="1"/>
  <c r="CP41" i="1" s="1"/>
  <c r="CM41" i="1"/>
  <c r="CN41" i="1" s="1"/>
  <c r="CO40" i="1"/>
  <c r="CP40" i="1" s="1"/>
  <c r="CM40" i="1"/>
  <c r="CN40" i="1" s="1"/>
  <c r="CO39" i="1"/>
  <c r="CP39" i="1" s="1"/>
  <c r="CM39" i="1"/>
  <c r="CN39" i="1" s="1"/>
  <c r="CO38" i="1"/>
  <c r="CP38" i="1" s="1"/>
  <c r="CM38" i="1"/>
  <c r="CN38" i="1" s="1"/>
  <c r="CO37" i="1"/>
  <c r="CP37" i="1" s="1"/>
  <c r="CM37" i="1"/>
  <c r="CN37" i="1" s="1"/>
  <c r="CO36" i="1"/>
  <c r="CP36" i="1" s="1"/>
  <c r="CM36" i="1"/>
  <c r="CN36" i="1" s="1"/>
  <c r="CO35" i="1"/>
  <c r="CP35" i="1" s="1"/>
  <c r="CM35" i="1"/>
  <c r="CN35" i="1" s="1"/>
  <c r="CO34" i="1"/>
  <c r="CP34" i="1" s="1"/>
  <c r="CM34" i="1"/>
  <c r="CN34" i="1" s="1"/>
  <c r="CO33" i="1"/>
  <c r="CP33" i="1" s="1"/>
  <c r="CM33" i="1"/>
  <c r="CN33" i="1" s="1"/>
  <c r="CO32" i="1"/>
  <c r="CP32" i="1" s="1"/>
  <c r="CM32" i="1"/>
  <c r="CN32" i="1" s="1"/>
  <c r="CO31" i="1"/>
  <c r="CP31" i="1" s="1"/>
  <c r="CM31" i="1"/>
  <c r="CN31" i="1" s="1"/>
  <c r="CO30" i="1"/>
  <c r="CP30" i="1" s="1"/>
  <c r="CM30" i="1"/>
  <c r="CN30" i="1" s="1"/>
  <c r="CO29" i="1"/>
  <c r="CP29" i="1" s="1"/>
  <c r="CM29" i="1"/>
  <c r="CN29" i="1" s="1"/>
  <c r="CO28" i="1"/>
  <c r="CP28" i="1" s="1"/>
  <c r="CM28" i="1"/>
  <c r="CN28" i="1" s="1"/>
  <c r="CO27" i="1"/>
  <c r="CP27" i="1" s="1"/>
  <c r="CM27" i="1"/>
  <c r="CN27" i="1" s="1"/>
  <c r="CO26" i="1"/>
  <c r="CP26" i="1" s="1"/>
  <c r="CM26" i="1"/>
  <c r="CN26" i="1" s="1"/>
  <c r="CO25" i="1"/>
  <c r="CP25" i="1" s="1"/>
  <c r="CM25" i="1"/>
  <c r="CN25" i="1" s="1"/>
  <c r="CO24" i="1"/>
  <c r="CP24" i="1" s="1"/>
  <c r="CM24" i="1"/>
  <c r="CN24" i="1" s="1"/>
  <c r="CO23" i="1"/>
  <c r="CP23" i="1" s="1"/>
  <c r="CM23" i="1"/>
  <c r="CN23" i="1" s="1"/>
  <c r="CO22" i="1"/>
  <c r="CP22" i="1" s="1"/>
  <c r="CM22" i="1"/>
  <c r="CN22" i="1" s="1"/>
  <c r="CO21" i="1"/>
  <c r="CP21" i="1" s="1"/>
  <c r="CM21" i="1"/>
  <c r="CN21" i="1" s="1"/>
  <c r="CO20" i="1"/>
  <c r="CP20" i="1" s="1"/>
  <c r="CM20" i="1"/>
  <c r="CN20" i="1" s="1"/>
  <c r="CO19" i="1"/>
  <c r="CP19" i="1" s="1"/>
  <c r="CM19" i="1"/>
  <c r="CN19" i="1" s="1"/>
  <c r="CO18" i="1"/>
  <c r="CP18" i="1" s="1"/>
  <c r="CM18" i="1"/>
  <c r="CN18" i="1" s="1"/>
  <c r="CO17" i="1"/>
  <c r="CP17" i="1" s="1"/>
  <c r="CM17" i="1"/>
  <c r="CN17" i="1" s="1"/>
  <c r="CO16" i="1"/>
  <c r="CP16" i="1" s="1"/>
  <c r="CM16" i="1"/>
  <c r="CN16" i="1" s="1"/>
  <c r="CO15" i="1"/>
  <c r="CP15" i="1" s="1"/>
  <c r="CM15" i="1"/>
  <c r="CN15" i="1" s="1"/>
  <c r="CO14" i="1"/>
  <c r="CP14" i="1" s="1"/>
  <c r="CM14" i="1"/>
  <c r="CN14" i="1" s="1"/>
  <c r="CO13" i="1"/>
  <c r="CP13" i="1" s="1"/>
  <c r="CM13" i="1"/>
  <c r="CN13" i="1" s="1"/>
  <c r="CO12" i="1"/>
  <c r="CP12" i="1" s="1"/>
  <c r="CM12" i="1"/>
  <c r="CN12" i="1" s="1"/>
  <c r="CO11" i="1"/>
  <c r="CP11" i="1" s="1"/>
  <c r="CM11" i="1"/>
  <c r="CN11" i="1" s="1"/>
  <c r="CO10" i="1"/>
  <c r="CP10" i="1" s="1"/>
  <c r="CM10" i="1"/>
  <c r="CN10" i="1" s="1"/>
  <c r="CO9" i="1"/>
  <c r="CP9" i="1" s="1"/>
  <c r="CM9" i="1"/>
  <c r="CN9" i="1" s="1"/>
  <c r="CO8" i="1"/>
  <c r="CP8" i="1" s="1"/>
  <c r="CM8" i="1"/>
  <c r="CN8" i="1" s="1"/>
  <c r="CO7" i="1"/>
  <c r="CP7" i="1" s="1"/>
  <c r="CM7" i="1"/>
  <c r="CN7" i="1" s="1"/>
  <c r="CP6" i="1"/>
  <c r="CO5" i="1"/>
  <c r="CP5" i="1" s="1"/>
  <c r="CN5" i="1"/>
  <c r="CM4" i="1"/>
  <c r="CN4" i="1" s="1"/>
  <c r="CO3" i="1"/>
  <c r="CP3" i="1" s="1"/>
  <c r="CM3" i="1"/>
  <c r="CN3" i="1" s="1"/>
  <c r="CJ62" i="1"/>
  <c r="CH62" i="1"/>
  <c r="CJ61" i="1"/>
  <c r="CH61" i="1"/>
  <c r="CJ60" i="1"/>
  <c r="CH60" i="1"/>
  <c r="CJ59" i="1"/>
  <c r="CH59" i="1"/>
  <c r="CJ58" i="1"/>
  <c r="CH58" i="1"/>
  <c r="CJ57" i="1"/>
  <c r="CH57" i="1"/>
  <c r="CJ56" i="1"/>
  <c r="CH56" i="1"/>
  <c r="CJ55" i="1"/>
  <c r="CH55" i="1"/>
  <c r="CJ54" i="1"/>
  <c r="CH54" i="1"/>
  <c r="CJ53" i="1"/>
  <c r="CH53" i="1"/>
  <c r="CJ52" i="1"/>
  <c r="CH52" i="1"/>
  <c r="CJ51" i="1"/>
  <c r="CH51" i="1"/>
  <c r="CJ50" i="1"/>
  <c r="CH50" i="1"/>
  <c r="CJ49" i="1"/>
  <c r="CH49" i="1"/>
  <c r="CJ48" i="1"/>
  <c r="CH48" i="1"/>
  <c r="CJ47" i="1"/>
  <c r="CH47" i="1"/>
  <c r="CJ46" i="1"/>
  <c r="CH46" i="1"/>
  <c r="CJ45" i="1"/>
  <c r="CH45" i="1"/>
  <c r="CJ44" i="1"/>
  <c r="CH44" i="1"/>
  <c r="CJ43" i="1"/>
  <c r="CH43" i="1"/>
  <c r="CJ42" i="1"/>
  <c r="CH42" i="1"/>
  <c r="CJ41" i="1"/>
  <c r="CH41" i="1"/>
  <c r="CJ40" i="1"/>
  <c r="CH40" i="1"/>
  <c r="CJ39" i="1"/>
  <c r="CH39" i="1"/>
  <c r="CJ38" i="1"/>
  <c r="CH38" i="1"/>
  <c r="CJ37" i="1"/>
  <c r="CH37" i="1"/>
  <c r="CJ36" i="1"/>
  <c r="CH36" i="1"/>
  <c r="CJ35" i="1"/>
  <c r="CH35" i="1"/>
  <c r="CJ34" i="1"/>
  <c r="CH34" i="1"/>
  <c r="CJ33" i="1"/>
  <c r="CH33" i="1"/>
  <c r="CJ32" i="1"/>
  <c r="CH32" i="1"/>
  <c r="CJ31" i="1"/>
  <c r="CH31" i="1"/>
  <c r="CJ30" i="1"/>
  <c r="CH30" i="1"/>
  <c r="CJ29" i="1"/>
  <c r="CH29" i="1"/>
  <c r="CJ28" i="1"/>
  <c r="CH28" i="1"/>
  <c r="CJ27" i="1"/>
  <c r="CH27" i="1"/>
  <c r="CJ26" i="1"/>
  <c r="CH26" i="1"/>
  <c r="CJ25" i="1"/>
  <c r="CH25" i="1"/>
  <c r="CJ24" i="1"/>
  <c r="CH24" i="1"/>
  <c r="CJ23" i="1"/>
  <c r="CH23" i="1"/>
  <c r="CJ22" i="1"/>
  <c r="CH22" i="1"/>
  <c r="CJ21" i="1"/>
  <c r="CH21" i="1"/>
  <c r="CJ20" i="1"/>
  <c r="CH20" i="1"/>
  <c r="CJ19" i="1"/>
  <c r="CH19" i="1"/>
  <c r="CJ18" i="1"/>
  <c r="CH18" i="1"/>
  <c r="CJ17" i="1"/>
  <c r="CH17" i="1"/>
  <c r="CJ16" i="1"/>
  <c r="CH16" i="1"/>
  <c r="CJ15" i="1"/>
  <c r="CH15" i="1"/>
  <c r="CJ14" i="1"/>
  <c r="CH14" i="1"/>
  <c r="CJ13" i="1"/>
  <c r="CH13" i="1"/>
  <c r="CJ12" i="1"/>
  <c r="CH12" i="1"/>
  <c r="CJ11" i="1"/>
  <c r="CH11" i="1"/>
  <c r="CJ10" i="1"/>
  <c r="CH10" i="1"/>
  <c r="CJ9" i="1"/>
  <c r="CH9" i="1"/>
  <c r="CJ8" i="1"/>
  <c r="CH8" i="1"/>
  <c r="CJ7" i="1"/>
  <c r="CH7" i="1"/>
  <c r="CH6" i="1"/>
  <c r="CJ5" i="1"/>
  <c r="CI5" i="1"/>
  <c r="CJ4" i="1"/>
  <c r="CH4" i="1"/>
  <c r="CI4" i="1" s="1"/>
  <c r="CJ3" i="1"/>
  <c r="CH3" i="1"/>
  <c r="CI3" i="1" s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5" i="1"/>
  <c r="X4" i="1"/>
  <c r="V62" i="1"/>
  <c r="W62" i="1" s="1"/>
  <c r="V61" i="1"/>
  <c r="W61" i="1" s="1"/>
  <c r="V60" i="1"/>
  <c r="W60" i="1" s="1"/>
  <c r="V59" i="1"/>
  <c r="W59" i="1" s="1"/>
  <c r="V58" i="1"/>
  <c r="W58" i="1" s="1"/>
  <c r="V57" i="1"/>
  <c r="W57" i="1" s="1"/>
  <c r="V56" i="1"/>
  <c r="W56" i="1" s="1"/>
  <c r="V55" i="1"/>
  <c r="W55" i="1" s="1"/>
  <c r="V54" i="1"/>
  <c r="W54" i="1" s="1"/>
  <c r="V53" i="1"/>
  <c r="W53" i="1" s="1"/>
  <c r="V52" i="1"/>
  <c r="W52" i="1" s="1"/>
  <c r="V51" i="1"/>
  <c r="W51" i="1" s="1"/>
  <c r="V50" i="1"/>
  <c r="W50" i="1" s="1"/>
  <c r="V49" i="1"/>
  <c r="W49" i="1" s="1"/>
  <c r="V48" i="1"/>
  <c r="W48" i="1" s="1"/>
  <c r="V47" i="1"/>
  <c r="W47" i="1" s="1"/>
  <c r="V46" i="1"/>
  <c r="W46" i="1" s="1"/>
  <c r="V45" i="1"/>
  <c r="W45" i="1" s="1"/>
  <c r="V44" i="1"/>
  <c r="W44" i="1" s="1"/>
  <c r="V43" i="1"/>
  <c r="W43" i="1" s="1"/>
  <c r="V42" i="1"/>
  <c r="W42" i="1" s="1"/>
  <c r="V41" i="1"/>
  <c r="W41" i="1" s="1"/>
  <c r="V40" i="1"/>
  <c r="W40" i="1" s="1"/>
  <c r="V39" i="1"/>
  <c r="W39" i="1" s="1"/>
  <c r="V38" i="1"/>
  <c r="W38" i="1" s="1"/>
  <c r="V37" i="1"/>
  <c r="W37" i="1" s="1"/>
  <c r="V36" i="1"/>
  <c r="W36" i="1" s="1"/>
  <c r="V35" i="1"/>
  <c r="W35" i="1" s="1"/>
  <c r="V34" i="1"/>
  <c r="W34" i="1" s="1"/>
  <c r="V33" i="1"/>
  <c r="W33" i="1" s="1"/>
  <c r="V32" i="1"/>
  <c r="W32" i="1" s="1"/>
  <c r="V31" i="1"/>
  <c r="W31" i="1" s="1"/>
  <c r="V30" i="1"/>
  <c r="W30" i="1" s="1"/>
  <c r="V29" i="1"/>
  <c r="W29" i="1" s="1"/>
  <c r="V28" i="1"/>
  <c r="W28" i="1" s="1"/>
  <c r="V27" i="1"/>
  <c r="W27" i="1" s="1"/>
  <c r="V26" i="1"/>
  <c r="W26" i="1" s="1"/>
  <c r="V25" i="1"/>
  <c r="W25" i="1" s="1"/>
  <c r="V24" i="1"/>
  <c r="W24" i="1" s="1"/>
  <c r="V23" i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V17" i="1"/>
  <c r="W17" i="1" s="1"/>
  <c r="V16" i="1"/>
  <c r="W16" i="1" s="1"/>
  <c r="V15" i="1"/>
  <c r="W15" i="1" s="1"/>
  <c r="V14" i="1"/>
  <c r="W14" i="1" s="1"/>
  <c r="V13" i="1"/>
  <c r="W13" i="1" s="1"/>
  <c r="V12" i="1"/>
  <c r="W12" i="1" s="1"/>
  <c r="V11" i="1"/>
  <c r="W11" i="1" s="1"/>
  <c r="V10" i="1"/>
  <c r="W10" i="1" s="1"/>
  <c r="V9" i="1"/>
  <c r="W9" i="1" s="1"/>
  <c r="V8" i="1"/>
  <c r="W8" i="1" s="1"/>
  <c r="V7" i="1"/>
  <c r="W7" i="1" s="1"/>
  <c r="V5" i="1"/>
  <c r="W5" i="1" s="1"/>
  <c r="AA3" i="1"/>
  <c r="BD3" i="1" l="1"/>
  <c r="BE3" i="1"/>
  <c r="BF3" i="1" s="1"/>
  <c r="AS3" i="1"/>
  <c r="AT3" i="1" s="1"/>
  <c r="CK3" i="1"/>
  <c r="AT60" i="1"/>
  <c r="AL3" i="1"/>
  <c r="Z6" i="1"/>
  <c r="AO3" i="2"/>
  <c r="AX3" i="2"/>
  <c r="AY3" i="2" s="1"/>
  <c r="BH3" i="2"/>
  <c r="BI3" i="2"/>
  <c r="AN3" i="2"/>
  <c r="BH12" i="2"/>
  <c r="BH20" i="2"/>
  <c r="AD5" i="2"/>
  <c r="AE5" i="2" s="1"/>
  <c r="BH16" i="2"/>
  <c r="BH10" i="2"/>
  <c r="BI10" i="2" s="1"/>
  <c r="BH18" i="2"/>
  <c r="BI18" i="2" s="1"/>
  <c r="BH6" i="2"/>
  <c r="BI6" i="2" s="1"/>
  <c r="BH14" i="2"/>
  <c r="BI14" i="2" s="1"/>
  <c r="BH22" i="2"/>
  <c r="BI22" i="2" s="1"/>
  <c r="AD17" i="2"/>
  <c r="AE17" i="2" s="1"/>
  <c r="AD10" i="2"/>
  <c r="AE10" i="2" s="1"/>
  <c r="AD14" i="2"/>
  <c r="AE14" i="2" s="1"/>
  <c r="AD18" i="2"/>
  <c r="AE18" i="2" s="1"/>
  <c r="AD22" i="2"/>
  <c r="AE22" i="2" s="1"/>
  <c r="AN4" i="2"/>
  <c r="AO4" i="2" s="1"/>
  <c r="AN12" i="2"/>
  <c r="AO12" i="2" s="1"/>
  <c r="AN20" i="2"/>
  <c r="AO20" i="2" s="1"/>
  <c r="AX8" i="2"/>
  <c r="AD13" i="2"/>
  <c r="AD21" i="2"/>
  <c r="AE21" i="2" s="1"/>
  <c r="AX20" i="2"/>
  <c r="AY20" i="2" s="1"/>
  <c r="AD7" i="2"/>
  <c r="AE11" i="2"/>
  <c r="AD15" i="2"/>
  <c r="AE15" i="2" s="1"/>
  <c r="AD19" i="2"/>
  <c r="AE19" i="2" s="1"/>
  <c r="AE7" i="2"/>
  <c r="AN6" i="2"/>
  <c r="AO6" i="2" s="1"/>
  <c r="AN14" i="2"/>
  <c r="AO14" i="2" s="1"/>
  <c r="AN22" i="2"/>
  <c r="AO22" i="2" s="1"/>
  <c r="AO8" i="2"/>
  <c r="AO16" i="2"/>
  <c r="AX12" i="2"/>
  <c r="AY12" i="2" s="1"/>
  <c r="BH4" i="2"/>
  <c r="BI4" i="2" s="1"/>
  <c r="BH9" i="2"/>
  <c r="BI9" i="2" s="1"/>
  <c r="BH13" i="2"/>
  <c r="BI13" i="2" s="1"/>
  <c r="BH17" i="2"/>
  <c r="BI17" i="2" s="1"/>
  <c r="BH21" i="2"/>
  <c r="BI21" i="2" s="1"/>
  <c r="AD9" i="2"/>
  <c r="AE9" i="2" s="1"/>
  <c r="AX4" i="2"/>
  <c r="AY4" i="2" s="1"/>
  <c r="AD4" i="2"/>
  <c r="AE4" i="2" s="1"/>
  <c r="AD12" i="2"/>
  <c r="AE12" i="2" s="1"/>
  <c r="AD16" i="2"/>
  <c r="AE16" i="2" s="1"/>
  <c r="AD20" i="2"/>
  <c r="AE20" i="2" s="1"/>
  <c r="AE13" i="2"/>
  <c r="AO10" i="2"/>
  <c r="AO18" i="2"/>
  <c r="AX16" i="2"/>
  <c r="AY16" i="2" s="1"/>
  <c r="AY8" i="2"/>
  <c r="AN5" i="2"/>
  <c r="AN9" i="2"/>
  <c r="AO9" i="2" s="1"/>
  <c r="AN13" i="2"/>
  <c r="AO13" i="2" s="1"/>
  <c r="AN17" i="2"/>
  <c r="AO17" i="2" s="1"/>
  <c r="AN21" i="2"/>
  <c r="AO21" i="2" s="1"/>
  <c r="AO5" i="2"/>
  <c r="AX5" i="2"/>
  <c r="AX9" i="2"/>
  <c r="AY9" i="2" s="1"/>
  <c r="AX13" i="2"/>
  <c r="AY13" i="2" s="1"/>
  <c r="AX17" i="2"/>
  <c r="AY17" i="2" s="1"/>
  <c r="AX21" i="2"/>
  <c r="AY21" i="2" s="1"/>
  <c r="AY5" i="2"/>
  <c r="BH7" i="2"/>
  <c r="BI7" i="2" s="1"/>
  <c r="BH11" i="2"/>
  <c r="BI11" i="2" s="1"/>
  <c r="BH15" i="2"/>
  <c r="BI15" i="2" s="1"/>
  <c r="BH19" i="2"/>
  <c r="BI19" i="2" s="1"/>
  <c r="BI8" i="2"/>
  <c r="BI12" i="2"/>
  <c r="BI16" i="2"/>
  <c r="BI20" i="2"/>
  <c r="AY6" i="2"/>
  <c r="AX10" i="2"/>
  <c r="AY10" i="2" s="1"/>
  <c r="AX14" i="2"/>
  <c r="AY14" i="2" s="1"/>
  <c r="AX18" i="2"/>
  <c r="AY18" i="2" s="1"/>
  <c r="AX22" i="2"/>
  <c r="AY22" i="2" s="1"/>
  <c r="AN7" i="2"/>
  <c r="AO7" i="2" s="1"/>
  <c r="AN11" i="2"/>
  <c r="AO11" i="2" s="1"/>
  <c r="AN15" i="2"/>
  <c r="AO15" i="2" s="1"/>
  <c r="AN19" i="2"/>
  <c r="AO19" i="2"/>
  <c r="AX7" i="2"/>
  <c r="AY7" i="2" s="1"/>
  <c r="AX11" i="2"/>
  <c r="AY11" i="2" s="1"/>
  <c r="AX15" i="2"/>
  <c r="AY15" i="2" s="1"/>
  <c r="AX19" i="2"/>
  <c r="AY19" i="2" s="1"/>
  <c r="BH5" i="2"/>
  <c r="BI5" i="2" s="1"/>
  <c r="BG3" i="1" l="1"/>
  <c r="AU3" i="1"/>
  <c r="AW3" i="1" s="1"/>
  <c r="AZ4" i="1"/>
  <c r="AP4" i="1"/>
  <c r="AQ4" i="1" s="1"/>
  <c r="AV3" i="1" l="1"/>
  <c r="BT4" i="1"/>
  <c r="BT3" i="1"/>
  <c r="BJ4" i="1"/>
  <c r="BJ3" i="1"/>
  <c r="BJ6" i="1"/>
  <c r="AZ9" i="1"/>
  <c r="AZ11" i="1"/>
  <c r="AZ5" i="1"/>
  <c r="BA5" i="1" s="1"/>
  <c r="BB5" i="1" s="1"/>
  <c r="AZ6" i="1"/>
  <c r="BA4" i="1"/>
  <c r="BB4" i="1" s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3" i="1"/>
  <c r="AP13" i="1"/>
  <c r="AP10" i="1"/>
  <c r="AP11" i="1"/>
  <c r="AQ3" i="1"/>
  <c r="AR3" i="1" s="1"/>
  <c r="AR4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8" i="1"/>
  <c r="AI7" i="1"/>
  <c r="AI6" i="1"/>
  <c r="AI5" i="1"/>
  <c r="AP57" i="1"/>
  <c r="AQ57" i="1" s="1"/>
  <c r="AP5" i="1"/>
  <c r="BW3" i="1" l="1"/>
  <c r="BM3" i="1"/>
  <c r="AJ8" i="1"/>
  <c r="AK8" i="1"/>
  <c r="AL8" i="1" s="1"/>
  <c r="BU3" i="1"/>
  <c r="BV3" i="1" s="1"/>
  <c r="AQ13" i="1"/>
  <c r="AR13" i="1" s="1"/>
  <c r="AQ10" i="1"/>
  <c r="AR10" i="1" s="1"/>
  <c r="AQ5" i="1"/>
  <c r="AR5" i="1" s="1"/>
  <c r="BA9" i="1"/>
  <c r="BB9" i="1" s="1"/>
  <c r="BK6" i="1"/>
  <c r="BL6" i="1" s="1"/>
  <c r="BA11" i="1"/>
  <c r="BB11" i="1" s="1"/>
  <c r="AR57" i="1"/>
  <c r="AQ11" i="1"/>
  <c r="AR11" i="1" s="1"/>
  <c r="BA6" i="1"/>
  <c r="BB6" i="1" s="1"/>
  <c r="BK4" i="1"/>
  <c r="BL4" i="1" s="1"/>
  <c r="BU4" i="1"/>
  <c r="BV4" i="1" s="1"/>
  <c r="BK3" i="1"/>
  <c r="BL3" i="1" s="1"/>
  <c r="AG3" i="1"/>
  <c r="AG62" i="1"/>
  <c r="AH62" i="1" s="1"/>
  <c r="AG61" i="1"/>
  <c r="AH61" i="1" s="1"/>
  <c r="AG60" i="1"/>
  <c r="AH60" i="1" s="1"/>
  <c r="AG59" i="1"/>
  <c r="AH59" i="1" s="1"/>
  <c r="AG58" i="1"/>
  <c r="AH58" i="1" s="1"/>
  <c r="AG57" i="1"/>
  <c r="AH57" i="1" s="1"/>
  <c r="AG56" i="1"/>
  <c r="AH56" i="1" s="1"/>
  <c r="AG55" i="1"/>
  <c r="AH55" i="1" s="1"/>
  <c r="AG54" i="1"/>
  <c r="AH54" i="1" s="1"/>
  <c r="AG53" i="1"/>
  <c r="AH53" i="1" s="1"/>
  <c r="AG52" i="1"/>
  <c r="AH52" i="1" s="1"/>
  <c r="AG51" i="1"/>
  <c r="AH51" i="1" s="1"/>
  <c r="AG50" i="1"/>
  <c r="AH50" i="1" s="1"/>
  <c r="AG49" i="1"/>
  <c r="AH49" i="1" s="1"/>
  <c r="AG48" i="1"/>
  <c r="AH48" i="1" s="1"/>
  <c r="AG47" i="1"/>
  <c r="AH47" i="1" s="1"/>
  <c r="AG46" i="1"/>
  <c r="AH46" i="1" s="1"/>
  <c r="AG45" i="1"/>
  <c r="AH45" i="1" s="1"/>
  <c r="AG44" i="1"/>
  <c r="AH44" i="1" s="1"/>
  <c r="AG43" i="1"/>
  <c r="AH43" i="1" s="1"/>
  <c r="AG42" i="1"/>
  <c r="AH42" i="1" s="1"/>
  <c r="AG41" i="1"/>
  <c r="AH41" i="1" s="1"/>
  <c r="AG40" i="1"/>
  <c r="AH40" i="1" s="1"/>
  <c r="AG39" i="1"/>
  <c r="AH39" i="1" s="1"/>
  <c r="AG38" i="1"/>
  <c r="AH38" i="1" s="1"/>
  <c r="AG37" i="1"/>
  <c r="AH37" i="1" s="1"/>
  <c r="AG36" i="1"/>
  <c r="AH36" i="1" s="1"/>
  <c r="AG35" i="1"/>
  <c r="AH35" i="1" s="1"/>
  <c r="AG34" i="1"/>
  <c r="AH34" i="1" s="1"/>
  <c r="AG33" i="1"/>
  <c r="AH33" i="1" s="1"/>
  <c r="AG32" i="1"/>
  <c r="AH32" i="1" s="1"/>
  <c r="AG31" i="1"/>
  <c r="AH31" i="1" s="1"/>
  <c r="AG30" i="1"/>
  <c r="AH30" i="1" s="1"/>
  <c r="AG29" i="1"/>
  <c r="AH29" i="1" s="1"/>
  <c r="AG28" i="1"/>
  <c r="AH28" i="1" s="1"/>
  <c r="AG27" i="1"/>
  <c r="AH27" i="1" s="1"/>
  <c r="AG26" i="1"/>
  <c r="AH26" i="1" s="1"/>
  <c r="AG25" i="1"/>
  <c r="AH25" i="1" s="1"/>
  <c r="AG24" i="1"/>
  <c r="AH24" i="1" s="1"/>
  <c r="AG23" i="1"/>
  <c r="AH23" i="1" s="1"/>
  <c r="AG22" i="1"/>
  <c r="AH22" i="1" s="1"/>
  <c r="AG21" i="1"/>
  <c r="AH21" i="1" s="1"/>
  <c r="AG20" i="1"/>
  <c r="AH20" i="1" s="1"/>
  <c r="AG19" i="1"/>
  <c r="AH19" i="1" s="1"/>
  <c r="AG18" i="1"/>
  <c r="AH18" i="1" s="1"/>
  <c r="AG17" i="1"/>
  <c r="AH17" i="1" s="1"/>
  <c r="AG16" i="1"/>
  <c r="AH16" i="1" s="1"/>
  <c r="AG15" i="1"/>
  <c r="AH15" i="1" s="1"/>
  <c r="AG14" i="1"/>
  <c r="AH14" i="1" s="1"/>
  <c r="AG13" i="1"/>
  <c r="AH13" i="1" s="1"/>
  <c r="AG12" i="1"/>
  <c r="AH12" i="1" s="1"/>
  <c r="AH11" i="1"/>
  <c r="AG10" i="1"/>
  <c r="AH10" i="1" s="1"/>
  <c r="AG9" i="1"/>
  <c r="AH9" i="1" s="1"/>
  <c r="AH8" i="1"/>
  <c r="AG7" i="1"/>
  <c r="AH7" i="1" s="1"/>
  <c r="AG6" i="1"/>
  <c r="AH6" i="1" s="1"/>
  <c r="AG5" i="1"/>
  <c r="AH5" i="1" s="1"/>
  <c r="AG4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R4" i="1"/>
  <c r="Q4" i="1"/>
  <c r="P4" i="1"/>
  <c r="R3" i="1"/>
  <c r="Q3" i="1"/>
  <c r="P3" i="1"/>
  <c r="AC62" i="1"/>
  <c r="AD62" i="1" s="1"/>
  <c r="AC61" i="1"/>
  <c r="AD61" i="1" s="1"/>
  <c r="AC60" i="1"/>
  <c r="AD60" i="1" s="1"/>
  <c r="AC59" i="1"/>
  <c r="AD59" i="1" s="1"/>
  <c r="AC58" i="1"/>
  <c r="AD58" i="1" s="1"/>
  <c r="AC57" i="1"/>
  <c r="AD57" i="1" s="1"/>
  <c r="AC56" i="1"/>
  <c r="AD56" i="1" s="1"/>
  <c r="AC55" i="1"/>
  <c r="AD55" i="1" s="1"/>
  <c r="AC54" i="1"/>
  <c r="AD54" i="1" s="1"/>
  <c r="AC53" i="1"/>
  <c r="AD53" i="1" s="1"/>
  <c r="AC52" i="1"/>
  <c r="AD52" i="1" s="1"/>
  <c r="AC51" i="1"/>
  <c r="AD51" i="1" s="1"/>
  <c r="AC50" i="1"/>
  <c r="AD50" i="1" s="1"/>
  <c r="AC49" i="1"/>
  <c r="AD49" i="1" s="1"/>
  <c r="AC48" i="1"/>
  <c r="AD48" i="1" s="1"/>
  <c r="AC47" i="1"/>
  <c r="AD47" i="1" s="1"/>
  <c r="AC46" i="1"/>
  <c r="AD46" i="1" s="1"/>
  <c r="AC45" i="1"/>
  <c r="AD45" i="1" s="1"/>
  <c r="AC44" i="1"/>
  <c r="AD44" i="1" s="1"/>
  <c r="AC43" i="1"/>
  <c r="AD43" i="1" s="1"/>
  <c r="AC42" i="1"/>
  <c r="AD42" i="1" s="1"/>
  <c r="AC41" i="1"/>
  <c r="AD41" i="1" s="1"/>
  <c r="AC40" i="1"/>
  <c r="AD40" i="1" s="1"/>
  <c r="AC39" i="1"/>
  <c r="AD39" i="1" s="1"/>
  <c r="AC38" i="1"/>
  <c r="AD38" i="1" s="1"/>
  <c r="AC37" i="1"/>
  <c r="AD37" i="1" s="1"/>
  <c r="AC36" i="1"/>
  <c r="AD36" i="1" s="1"/>
  <c r="AC35" i="1"/>
  <c r="AD35" i="1" s="1"/>
  <c r="AC34" i="1"/>
  <c r="AD34" i="1" s="1"/>
  <c r="AC33" i="1"/>
  <c r="AD33" i="1" s="1"/>
  <c r="AC32" i="1"/>
  <c r="AD32" i="1" s="1"/>
  <c r="AC31" i="1"/>
  <c r="AD31" i="1" s="1"/>
  <c r="AC30" i="1"/>
  <c r="AD30" i="1" s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C16" i="1"/>
  <c r="AD16" i="1" s="1"/>
  <c r="AC15" i="1"/>
  <c r="AD15" i="1" s="1"/>
  <c r="AC14" i="1"/>
  <c r="AD14" i="1" s="1"/>
  <c r="AC13" i="1"/>
  <c r="AD13" i="1" s="1"/>
  <c r="AC12" i="1"/>
  <c r="AD12" i="1" s="1"/>
  <c r="AC11" i="1"/>
  <c r="AD11" i="1" s="1"/>
  <c r="AC10" i="1"/>
  <c r="AD10" i="1" s="1"/>
  <c r="AC9" i="1"/>
  <c r="AD9" i="1" s="1"/>
  <c r="AC8" i="1"/>
  <c r="AD8" i="1" s="1"/>
  <c r="AC7" i="1"/>
  <c r="AD7" i="1" s="1"/>
  <c r="AC6" i="1"/>
  <c r="AD6" i="1" s="1"/>
  <c r="AD5" i="1"/>
  <c r="AC4" i="1"/>
  <c r="AD4" i="1" s="1"/>
  <c r="AC3" i="1"/>
  <c r="AD3" i="1" s="1"/>
  <c r="AB3" i="1"/>
  <c r="AB5" i="1"/>
  <c r="AA62" i="1"/>
  <c r="AB62" i="1" s="1"/>
  <c r="AA61" i="1"/>
  <c r="AB61" i="1" s="1"/>
  <c r="AA60" i="1"/>
  <c r="AB60" i="1" s="1"/>
  <c r="AA59" i="1"/>
  <c r="AB59" i="1" s="1"/>
  <c r="AA58" i="1"/>
  <c r="AB58" i="1" s="1"/>
  <c r="AA57" i="1"/>
  <c r="AB57" i="1" s="1"/>
  <c r="AA56" i="1"/>
  <c r="AB56" i="1" s="1"/>
  <c r="AA55" i="1"/>
  <c r="AB55" i="1" s="1"/>
  <c r="AA54" i="1"/>
  <c r="AB54" i="1" s="1"/>
  <c r="AA53" i="1"/>
  <c r="AB53" i="1" s="1"/>
  <c r="AA52" i="1"/>
  <c r="AB52" i="1" s="1"/>
  <c r="AA51" i="1"/>
  <c r="AB51" i="1" s="1"/>
  <c r="AA50" i="1"/>
  <c r="AB50" i="1" s="1"/>
  <c r="AA49" i="1"/>
  <c r="AB49" i="1" s="1"/>
  <c r="AA48" i="1"/>
  <c r="AB48" i="1" s="1"/>
  <c r="AA47" i="1"/>
  <c r="AB47" i="1" s="1"/>
  <c r="AA46" i="1"/>
  <c r="AB46" i="1" s="1"/>
  <c r="AA45" i="1"/>
  <c r="AB45" i="1" s="1"/>
  <c r="AA44" i="1"/>
  <c r="AB44" i="1" s="1"/>
  <c r="AA43" i="1"/>
  <c r="AB43" i="1" s="1"/>
  <c r="AA42" i="1"/>
  <c r="AB42" i="1" s="1"/>
  <c r="AA41" i="1"/>
  <c r="AB41" i="1" s="1"/>
  <c r="AA40" i="1"/>
  <c r="AB40" i="1" s="1"/>
  <c r="AA39" i="1"/>
  <c r="AB39" i="1" s="1"/>
  <c r="AA38" i="1"/>
  <c r="AB38" i="1" s="1"/>
  <c r="AA37" i="1"/>
  <c r="AB37" i="1" s="1"/>
  <c r="AA36" i="1"/>
  <c r="AB36" i="1" s="1"/>
  <c r="AA35" i="1"/>
  <c r="AB35" i="1" s="1"/>
  <c r="AA34" i="1"/>
  <c r="AB34" i="1" s="1"/>
  <c r="AA33" i="1"/>
  <c r="AB33" i="1" s="1"/>
  <c r="AA32" i="1"/>
  <c r="AB32" i="1" s="1"/>
  <c r="AA31" i="1"/>
  <c r="AB31" i="1" s="1"/>
  <c r="AA30" i="1"/>
  <c r="AB30" i="1" s="1"/>
  <c r="AA29" i="1"/>
  <c r="AB29" i="1" s="1"/>
  <c r="AA28" i="1"/>
  <c r="AB28" i="1" s="1"/>
  <c r="AA27" i="1"/>
  <c r="AB27" i="1" s="1"/>
  <c r="AA26" i="1"/>
  <c r="AB26" i="1" s="1"/>
  <c r="AA25" i="1"/>
  <c r="AB25" i="1" s="1"/>
  <c r="AA24" i="1"/>
  <c r="AB24" i="1" s="1"/>
  <c r="AA23" i="1"/>
  <c r="AB23" i="1" s="1"/>
  <c r="AA22" i="1"/>
  <c r="AB22" i="1" s="1"/>
  <c r="AA21" i="1"/>
  <c r="AB21" i="1" s="1"/>
  <c r="AA20" i="1"/>
  <c r="AB20" i="1" s="1"/>
  <c r="AA19" i="1"/>
  <c r="AB19" i="1" s="1"/>
  <c r="AA18" i="1"/>
  <c r="AB18" i="1" s="1"/>
  <c r="AA17" i="1"/>
  <c r="AB17" i="1" s="1"/>
  <c r="AA16" i="1"/>
  <c r="AB16" i="1" s="1"/>
  <c r="AA15" i="1"/>
  <c r="AB15" i="1" s="1"/>
  <c r="AA14" i="1"/>
  <c r="AB14" i="1" s="1"/>
  <c r="AA13" i="1"/>
  <c r="AB13" i="1" s="1"/>
  <c r="AA12" i="1"/>
  <c r="AB12" i="1" s="1"/>
  <c r="AA11" i="1"/>
  <c r="AB11" i="1" s="1"/>
  <c r="AA10" i="1"/>
  <c r="AB10" i="1" s="1"/>
  <c r="AA9" i="1"/>
  <c r="AB9" i="1" s="1"/>
  <c r="AA8" i="1"/>
  <c r="AB8" i="1" s="1"/>
  <c r="AA7" i="1"/>
  <c r="AB7" i="1" s="1"/>
  <c r="AA6" i="1"/>
  <c r="AB6" i="1" s="1"/>
  <c r="AA4" i="1"/>
  <c r="AB4" i="1" s="1"/>
  <c r="CB62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B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B5" i="1"/>
  <c r="CB3" i="1"/>
  <c r="BR62" i="1"/>
  <c r="BR61" i="1"/>
  <c r="BR60" i="1"/>
  <c r="BR59" i="1"/>
  <c r="BR58" i="1"/>
  <c r="BR57" i="1"/>
  <c r="BR56" i="1"/>
  <c r="BR55" i="1"/>
  <c r="BR54" i="1"/>
  <c r="BR53" i="1"/>
  <c r="BR52" i="1"/>
  <c r="BR51" i="1"/>
  <c r="BR50" i="1"/>
  <c r="BR49" i="1"/>
  <c r="BR48" i="1"/>
  <c r="BR47" i="1"/>
  <c r="BR46" i="1"/>
  <c r="BR45" i="1"/>
  <c r="BR44" i="1"/>
  <c r="BR43" i="1"/>
  <c r="BR42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R7" i="1"/>
  <c r="BR6" i="1"/>
  <c r="BR3" i="1"/>
  <c r="BH62" i="1"/>
  <c r="BH61" i="1"/>
  <c r="BH60" i="1"/>
  <c r="BH59" i="1"/>
  <c r="BH58" i="1"/>
  <c r="BH57" i="1"/>
  <c r="BH56" i="1"/>
  <c r="BH55" i="1"/>
  <c r="BH54" i="1"/>
  <c r="BH53" i="1"/>
  <c r="BH52" i="1"/>
  <c r="BH51" i="1"/>
  <c r="BH50" i="1"/>
  <c r="BH49" i="1"/>
  <c r="BH48" i="1"/>
  <c r="BH47" i="1"/>
  <c r="BH46" i="1"/>
  <c r="BH45" i="1"/>
  <c r="BH44" i="1"/>
  <c r="BH43" i="1"/>
  <c r="BH42" i="1"/>
  <c r="BH41" i="1"/>
  <c r="BH40" i="1"/>
  <c r="BH39" i="1"/>
  <c r="BH38" i="1"/>
  <c r="BH37" i="1"/>
  <c r="BH36" i="1"/>
  <c r="BH35" i="1"/>
  <c r="BH34" i="1"/>
  <c r="BH33" i="1"/>
  <c r="BH32" i="1"/>
  <c r="BH31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H3" i="1"/>
  <c r="AN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BT62" i="1"/>
  <c r="BS62" i="1"/>
  <c r="BJ62" i="1"/>
  <c r="BI62" i="1"/>
  <c r="AZ62" i="1"/>
  <c r="AY62" i="1"/>
  <c r="AP62" i="1"/>
  <c r="AO62" i="1"/>
  <c r="BT61" i="1"/>
  <c r="BS61" i="1"/>
  <c r="BJ61" i="1"/>
  <c r="BI61" i="1"/>
  <c r="AZ61" i="1"/>
  <c r="AY61" i="1"/>
  <c r="AP61" i="1"/>
  <c r="AO61" i="1"/>
  <c r="BT60" i="1"/>
  <c r="BS60" i="1"/>
  <c r="BJ60" i="1"/>
  <c r="BI60" i="1"/>
  <c r="AZ60" i="1"/>
  <c r="AY60" i="1"/>
  <c r="AO60" i="1"/>
  <c r="BT59" i="1"/>
  <c r="BS59" i="1"/>
  <c r="BJ59" i="1"/>
  <c r="BI59" i="1"/>
  <c r="AZ59" i="1"/>
  <c r="AY59" i="1"/>
  <c r="AP59" i="1"/>
  <c r="AO59" i="1"/>
  <c r="BT58" i="1"/>
  <c r="BS58" i="1"/>
  <c r="BJ58" i="1"/>
  <c r="BI58" i="1"/>
  <c r="AZ58" i="1"/>
  <c r="AY58" i="1"/>
  <c r="AP58" i="1"/>
  <c r="AO58" i="1"/>
  <c r="BT57" i="1"/>
  <c r="BS57" i="1"/>
  <c r="BJ57" i="1"/>
  <c r="BI57" i="1"/>
  <c r="AZ57" i="1"/>
  <c r="AY57" i="1"/>
  <c r="AO57" i="1"/>
  <c r="BT56" i="1"/>
  <c r="BS56" i="1"/>
  <c r="BJ56" i="1"/>
  <c r="BI56" i="1"/>
  <c r="AZ56" i="1"/>
  <c r="AY56" i="1"/>
  <c r="AP56" i="1"/>
  <c r="AO56" i="1"/>
  <c r="BT55" i="1"/>
  <c r="BS55" i="1"/>
  <c r="BJ55" i="1"/>
  <c r="BI55" i="1"/>
  <c r="AZ55" i="1"/>
  <c r="AY55" i="1"/>
  <c r="AP55" i="1"/>
  <c r="AO55" i="1"/>
  <c r="BT54" i="1"/>
  <c r="BS54" i="1"/>
  <c r="BJ54" i="1"/>
  <c r="BI54" i="1"/>
  <c r="AZ54" i="1"/>
  <c r="AY54" i="1"/>
  <c r="AP54" i="1"/>
  <c r="AO54" i="1"/>
  <c r="BT53" i="1"/>
  <c r="BS53" i="1"/>
  <c r="BJ53" i="1"/>
  <c r="BI53" i="1"/>
  <c r="AZ53" i="1"/>
  <c r="AY53" i="1"/>
  <c r="AP53" i="1"/>
  <c r="AO53" i="1"/>
  <c r="BT52" i="1"/>
  <c r="BS52" i="1"/>
  <c r="BJ52" i="1"/>
  <c r="BI52" i="1"/>
  <c r="AZ52" i="1"/>
  <c r="AY52" i="1"/>
  <c r="AP52" i="1"/>
  <c r="AO52" i="1"/>
  <c r="BT51" i="1"/>
  <c r="BS51" i="1"/>
  <c r="BJ51" i="1"/>
  <c r="BI51" i="1"/>
  <c r="AZ51" i="1"/>
  <c r="AY51" i="1"/>
  <c r="AP51" i="1"/>
  <c r="AO51" i="1"/>
  <c r="BT50" i="1"/>
  <c r="BS50" i="1"/>
  <c r="BJ50" i="1"/>
  <c r="BI50" i="1"/>
  <c r="AZ50" i="1"/>
  <c r="AY50" i="1"/>
  <c r="AP50" i="1"/>
  <c r="AO50" i="1"/>
  <c r="BT49" i="1"/>
  <c r="BS49" i="1"/>
  <c r="BJ49" i="1"/>
  <c r="BI49" i="1"/>
  <c r="AZ49" i="1"/>
  <c r="AY49" i="1"/>
  <c r="AP49" i="1"/>
  <c r="AO49" i="1"/>
  <c r="BT48" i="1"/>
  <c r="BS48" i="1"/>
  <c r="BJ48" i="1"/>
  <c r="BI48" i="1"/>
  <c r="AZ48" i="1"/>
  <c r="AY48" i="1"/>
  <c r="AP48" i="1"/>
  <c r="AO48" i="1"/>
  <c r="BT47" i="1"/>
  <c r="BS47" i="1"/>
  <c r="BJ47" i="1"/>
  <c r="BI47" i="1"/>
  <c r="AZ47" i="1"/>
  <c r="AY47" i="1"/>
  <c r="AP47" i="1"/>
  <c r="AO47" i="1"/>
  <c r="BT46" i="1"/>
  <c r="BS46" i="1"/>
  <c r="BJ46" i="1"/>
  <c r="BI46" i="1"/>
  <c r="AZ46" i="1"/>
  <c r="AY46" i="1"/>
  <c r="AP46" i="1"/>
  <c r="AO46" i="1"/>
  <c r="BT45" i="1"/>
  <c r="BS45" i="1"/>
  <c r="BJ45" i="1"/>
  <c r="BI45" i="1"/>
  <c r="AZ45" i="1"/>
  <c r="AY45" i="1"/>
  <c r="AP45" i="1"/>
  <c r="AO45" i="1"/>
  <c r="BT44" i="1"/>
  <c r="BS44" i="1"/>
  <c r="BJ44" i="1"/>
  <c r="BI44" i="1"/>
  <c r="AZ44" i="1"/>
  <c r="AY44" i="1"/>
  <c r="AP44" i="1"/>
  <c r="AO44" i="1"/>
  <c r="BT43" i="1"/>
  <c r="BS43" i="1"/>
  <c r="BJ43" i="1"/>
  <c r="BI43" i="1"/>
  <c r="AZ43" i="1"/>
  <c r="AY43" i="1"/>
  <c r="AP43" i="1"/>
  <c r="AO43" i="1"/>
  <c r="BT42" i="1"/>
  <c r="BS42" i="1"/>
  <c r="BJ42" i="1"/>
  <c r="BI42" i="1"/>
  <c r="AZ42" i="1"/>
  <c r="AY42" i="1"/>
  <c r="AP42" i="1"/>
  <c r="AO42" i="1"/>
  <c r="BT41" i="1"/>
  <c r="BS41" i="1"/>
  <c r="BJ41" i="1"/>
  <c r="BI41" i="1"/>
  <c r="AZ41" i="1"/>
  <c r="AY41" i="1"/>
  <c r="AP41" i="1"/>
  <c r="AO41" i="1"/>
  <c r="BT40" i="1"/>
  <c r="BS40" i="1"/>
  <c r="BJ40" i="1"/>
  <c r="BI40" i="1"/>
  <c r="AZ40" i="1"/>
  <c r="AY40" i="1"/>
  <c r="AP40" i="1"/>
  <c r="AO40" i="1"/>
  <c r="BT39" i="1"/>
  <c r="BS39" i="1"/>
  <c r="BJ39" i="1"/>
  <c r="BI39" i="1"/>
  <c r="AZ39" i="1"/>
  <c r="AY39" i="1"/>
  <c r="AP39" i="1"/>
  <c r="AO39" i="1"/>
  <c r="BT38" i="1"/>
  <c r="BS38" i="1"/>
  <c r="BJ38" i="1"/>
  <c r="BI38" i="1"/>
  <c r="AZ38" i="1"/>
  <c r="AY38" i="1"/>
  <c r="AP38" i="1"/>
  <c r="AO38" i="1"/>
  <c r="BT37" i="1"/>
  <c r="BS37" i="1"/>
  <c r="BJ37" i="1"/>
  <c r="BI37" i="1"/>
  <c r="AZ37" i="1"/>
  <c r="AY37" i="1"/>
  <c r="AP37" i="1"/>
  <c r="AO37" i="1"/>
  <c r="BT36" i="1"/>
  <c r="BS36" i="1"/>
  <c r="BJ36" i="1"/>
  <c r="BI36" i="1"/>
  <c r="AZ36" i="1"/>
  <c r="AY36" i="1"/>
  <c r="AP36" i="1"/>
  <c r="AO36" i="1"/>
  <c r="BT35" i="1"/>
  <c r="BS35" i="1"/>
  <c r="BJ35" i="1"/>
  <c r="BI35" i="1"/>
  <c r="AZ35" i="1"/>
  <c r="AY35" i="1"/>
  <c r="AP35" i="1"/>
  <c r="AO35" i="1"/>
  <c r="BT34" i="1"/>
  <c r="BS34" i="1"/>
  <c r="BJ34" i="1"/>
  <c r="BI34" i="1"/>
  <c r="AZ34" i="1"/>
  <c r="AY34" i="1"/>
  <c r="AP34" i="1"/>
  <c r="AO34" i="1"/>
  <c r="BT33" i="1"/>
  <c r="BS33" i="1"/>
  <c r="BJ33" i="1"/>
  <c r="BI33" i="1"/>
  <c r="AZ33" i="1"/>
  <c r="AY33" i="1"/>
  <c r="AP33" i="1"/>
  <c r="AO33" i="1"/>
  <c r="BT32" i="1"/>
  <c r="BS32" i="1"/>
  <c r="BJ32" i="1"/>
  <c r="BI32" i="1"/>
  <c r="AZ32" i="1"/>
  <c r="AY32" i="1"/>
  <c r="AP32" i="1"/>
  <c r="AO32" i="1"/>
  <c r="BT31" i="1"/>
  <c r="BS31" i="1"/>
  <c r="BJ31" i="1"/>
  <c r="BI31" i="1"/>
  <c r="AZ31" i="1"/>
  <c r="AY31" i="1"/>
  <c r="AP31" i="1"/>
  <c r="AO31" i="1"/>
  <c r="BT30" i="1"/>
  <c r="BS30" i="1"/>
  <c r="BJ30" i="1"/>
  <c r="BI30" i="1"/>
  <c r="AZ30" i="1"/>
  <c r="AY30" i="1"/>
  <c r="AP30" i="1"/>
  <c r="AO30" i="1"/>
  <c r="BT29" i="1"/>
  <c r="BS29" i="1"/>
  <c r="BJ29" i="1"/>
  <c r="BI29" i="1"/>
  <c r="AZ29" i="1"/>
  <c r="AY29" i="1"/>
  <c r="AP29" i="1"/>
  <c r="AO29" i="1"/>
  <c r="BT28" i="1"/>
  <c r="BS28" i="1"/>
  <c r="BJ28" i="1"/>
  <c r="BI28" i="1"/>
  <c r="AZ28" i="1"/>
  <c r="AY28" i="1"/>
  <c r="AP28" i="1"/>
  <c r="AO28" i="1"/>
  <c r="BT27" i="1"/>
  <c r="BS27" i="1"/>
  <c r="BJ27" i="1"/>
  <c r="BI27" i="1"/>
  <c r="AZ27" i="1"/>
  <c r="AY27" i="1"/>
  <c r="AP27" i="1"/>
  <c r="AO27" i="1"/>
  <c r="BT26" i="1"/>
  <c r="BS26" i="1"/>
  <c r="BJ26" i="1"/>
  <c r="BI26" i="1"/>
  <c r="AZ26" i="1"/>
  <c r="AY26" i="1"/>
  <c r="AP26" i="1"/>
  <c r="AO26" i="1"/>
  <c r="BT25" i="1"/>
  <c r="BS25" i="1"/>
  <c r="BJ25" i="1"/>
  <c r="BI25" i="1"/>
  <c r="AZ25" i="1"/>
  <c r="AY25" i="1"/>
  <c r="AP25" i="1"/>
  <c r="AO25" i="1"/>
  <c r="BT24" i="1"/>
  <c r="BS24" i="1"/>
  <c r="BJ24" i="1"/>
  <c r="BI24" i="1"/>
  <c r="AZ24" i="1"/>
  <c r="AY24" i="1"/>
  <c r="AP24" i="1"/>
  <c r="AO24" i="1"/>
  <c r="BT23" i="1"/>
  <c r="BS23" i="1"/>
  <c r="BJ23" i="1"/>
  <c r="BI23" i="1"/>
  <c r="AZ23" i="1"/>
  <c r="AY23" i="1"/>
  <c r="AP23" i="1"/>
  <c r="AO23" i="1"/>
  <c r="BT22" i="1"/>
  <c r="BS22" i="1"/>
  <c r="BJ22" i="1"/>
  <c r="BI22" i="1"/>
  <c r="AZ22" i="1"/>
  <c r="AY22" i="1"/>
  <c r="AP22" i="1"/>
  <c r="AO22" i="1"/>
  <c r="BT21" i="1"/>
  <c r="BS21" i="1"/>
  <c r="BJ21" i="1"/>
  <c r="BI21" i="1"/>
  <c r="AZ21" i="1"/>
  <c r="AY21" i="1"/>
  <c r="AP21" i="1"/>
  <c r="AO21" i="1"/>
  <c r="BT20" i="1"/>
  <c r="BS20" i="1"/>
  <c r="BJ20" i="1"/>
  <c r="BI20" i="1"/>
  <c r="AZ20" i="1"/>
  <c r="AY20" i="1"/>
  <c r="AP20" i="1"/>
  <c r="AO20" i="1"/>
  <c r="BT19" i="1"/>
  <c r="BS19" i="1"/>
  <c r="BJ19" i="1"/>
  <c r="BI19" i="1"/>
  <c r="AZ19" i="1"/>
  <c r="AY19" i="1"/>
  <c r="AP19" i="1"/>
  <c r="AO19" i="1"/>
  <c r="BT18" i="1"/>
  <c r="BS18" i="1"/>
  <c r="BJ18" i="1"/>
  <c r="BI18" i="1"/>
  <c r="AZ18" i="1"/>
  <c r="AY18" i="1"/>
  <c r="AP18" i="1"/>
  <c r="AO18" i="1"/>
  <c r="BT17" i="1"/>
  <c r="BS17" i="1"/>
  <c r="BJ17" i="1"/>
  <c r="BI17" i="1"/>
  <c r="AZ17" i="1"/>
  <c r="AY17" i="1"/>
  <c r="AP17" i="1"/>
  <c r="AO17" i="1"/>
  <c r="BT16" i="1"/>
  <c r="BS16" i="1"/>
  <c r="BJ16" i="1"/>
  <c r="BI16" i="1"/>
  <c r="AZ16" i="1"/>
  <c r="AY16" i="1"/>
  <c r="AP16" i="1"/>
  <c r="AO16" i="1"/>
  <c r="BT15" i="1"/>
  <c r="BS15" i="1"/>
  <c r="BJ15" i="1"/>
  <c r="BI15" i="1"/>
  <c r="AZ15" i="1"/>
  <c r="AY15" i="1"/>
  <c r="AP15" i="1"/>
  <c r="AO15" i="1"/>
  <c r="BT14" i="1"/>
  <c r="BS14" i="1"/>
  <c r="BJ14" i="1"/>
  <c r="BI14" i="1"/>
  <c r="AZ14" i="1"/>
  <c r="AY14" i="1"/>
  <c r="AP14" i="1"/>
  <c r="AO14" i="1"/>
  <c r="BT13" i="1"/>
  <c r="BS13" i="1"/>
  <c r="BJ13" i="1"/>
  <c r="BI13" i="1"/>
  <c r="AZ13" i="1"/>
  <c r="AY13" i="1"/>
  <c r="AO13" i="1"/>
  <c r="BT12" i="1"/>
  <c r="BS12" i="1"/>
  <c r="BJ12" i="1"/>
  <c r="BI12" i="1"/>
  <c r="AZ12" i="1"/>
  <c r="AY12" i="1"/>
  <c r="AP12" i="1"/>
  <c r="AO12" i="1"/>
  <c r="BT11" i="1"/>
  <c r="BS11" i="1"/>
  <c r="BJ11" i="1"/>
  <c r="BI11" i="1"/>
  <c r="AY11" i="1"/>
  <c r="AO11" i="1"/>
  <c r="BT10" i="1"/>
  <c r="BS10" i="1"/>
  <c r="BJ10" i="1"/>
  <c r="BI10" i="1"/>
  <c r="AZ10" i="1"/>
  <c r="AY10" i="1"/>
  <c r="AO10" i="1"/>
  <c r="BT9" i="1"/>
  <c r="BS9" i="1"/>
  <c r="BJ9" i="1"/>
  <c r="BI9" i="1"/>
  <c r="AY9" i="1"/>
  <c r="AP9" i="1"/>
  <c r="AO9" i="1"/>
  <c r="BT8" i="1"/>
  <c r="BS8" i="1"/>
  <c r="BJ8" i="1"/>
  <c r="BI8" i="1"/>
  <c r="AZ8" i="1"/>
  <c r="AY8" i="1"/>
  <c r="AP8" i="1"/>
  <c r="AO8" i="1"/>
  <c r="BT7" i="1"/>
  <c r="BS7" i="1"/>
  <c r="BJ7" i="1"/>
  <c r="BI7" i="1"/>
  <c r="AZ7" i="1"/>
  <c r="AY7" i="1"/>
  <c r="AP7" i="1"/>
  <c r="AO7" i="1"/>
  <c r="BT6" i="1"/>
  <c r="BS6" i="1"/>
  <c r="BI6" i="1"/>
  <c r="AY6" i="1"/>
  <c r="AP6" i="1"/>
  <c r="AO6" i="1"/>
  <c r="BT5" i="1"/>
  <c r="BS5" i="1"/>
  <c r="BJ5" i="1"/>
  <c r="BI5" i="1"/>
  <c r="AY5" i="1"/>
  <c r="AO5" i="1"/>
  <c r="BS4" i="1"/>
  <c r="BI4" i="1"/>
  <c r="AY4" i="1"/>
  <c r="AO4" i="1"/>
  <c r="BS3" i="1"/>
  <c r="BI3" i="1"/>
  <c r="AY3" i="1"/>
  <c r="AO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F4" i="1"/>
  <c r="F3" i="1"/>
  <c r="BP3" i="1" l="1"/>
  <c r="BY3" i="1"/>
  <c r="BZ3" i="1" s="1"/>
  <c r="BQ3" i="1"/>
  <c r="BO3" i="1"/>
  <c r="BN3" i="1"/>
  <c r="BX3" i="1"/>
  <c r="AH3" i="1"/>
  <c r="BK9" i="1"/>
  <c r="BL9" i="1" s="1"/>
  <c r="BU9" i="1"/>
  <c r="BV9" i="1" s="1"/>
  <c r="BA13" i="1"/>
  <c r="BB13" i="1" s="1"/>
  <c r="BK13" i="1"/>
  <c r="BL13" i="1" s="1"/>
  <c r="BU13" i="1"/>
  <c r="BV13" i="1" s="1"/>
  <c r="AQ14" i="1"/>
  <c r="AR14" i="1" s="1"/>
  <c r="BA14" i="1"/>
  <c r="BB14" i="1" s="1"/>
  <c r="BK14" i="1"/>
  <c r="BL14" i="1" s="1"/>
  <c r="BU14" i="1"/>
  <c r="BV14" i="1" s="1"/>
  <c r="AQ15" i="1"/>
  <c r="AR15" i="1" s="1"/>
  <c r="BA15" i="1"/>
  <c r="BB15" i="1" s="1"/>
  <c r="BK15" i="1"/>
  <c r="BL15" i="1" s="1"/>
  <c r="BU15" i="1"/>
  <c r="BV15" i="1" s="1"/>
  <c r="AQ16" i="1"/>
  <c r="AR16" i="1" s="1"/>
  <c r="BA16" i="1"/>
  <c r="BB16" i="1" s="1"/>
  <c r="BK16" i="1"/>
  <c r="BL16" i="1" s="1"/>
  <c r="BU16" i="1"/>
  <c r="BV16" i="1" s="1"/>
  <c r="AQ17" i="1"/>
  <c r="AR17" i="1" s="1"/>
  <c r="BA17" i="1"/>
  <c r="BB17" i="1" s="1"/>
  <c r="BK17" i="1"/>
  <c r="BL17" i="1" s="1"/>
  <c r="BU17" i="1"/>
  <c r="BV17" i="1" s="1"/>
  <c r="AQ18" i="1"/>
  <c r="AR18" i="1" s="1"/>
  <c r="BA18" i="1"/>
  <c r="BB18" i="1" s="1"/>
  <c r="BK18" i="1"/>
  <c r="BL18" i="1" s="1"/>
  <c r="BU18" i="1"/>
  <c r="BV18" i="1" s="1"/>
  <c r="AQ19" i="1"/>
  <c r="AR19" i="1" s="1"/>
  <c r="BA19" i="1"/>
  <c r="BB19" i="1" s="1"/>
  <c r="BK19" i="1"/>
  <c r="BL19" i="1" s="1"/>
  <c r="BU19" i="1"/>
  <c r="BV19" i="1" s="1"/>
  <c r="AQ20" i="1"/>
  <c r="AR20" i="1" s="1"/>
  <c r="BA20" i="1"/>
  <c r="BB20" i="1" s="1"/>
  <c r="BK20" i="1"/>
  <c r="BL20" i="1" s="1"/>
  <c r="BU20" i="1"/>
  <c r="BV20" i="1" s="1"/>
  <c r="AQ21" i="1"/>
  <c r="AR21" i="1" s="1"/>
  <c r="BA21" i="1"/>
  <c r="BB21" i="1" s="1"/>
  <c r="BK21" i="1"/>
  <c r="BL21" i="1" s="1"/>
  <c r="BU21" i="1"/>
  <c r="BV21" i="1" s="1"/>
  <c r="AQ22" i="1"/>
  <c r="AR22" i="1" s="1"/>
  <c r="BA22" i="1"/>
  <c r="BB22" i="1" s="1"/>
  <c r="BK22" i="1"/>
  <c r="BL22" i="1" s="1"/>
  <c r="BU22" i="1"/>
  <c r="BV22" i="1" s="1"/>
  <c r="AQ23" i="1"/>
  <c r="AR23" i="1" s="1"/>
  <c r="BA23" i="1"/>
  <c r="BB23" i="1" s="1"/>
  <c r="BK23" i="1"/>
  <c r="BL23" i="1" s="1"/>
  <c r="BU23" i="1"/>
  <c r="BV23" i="1" s="1"/>
  <c r="AQ24" i="1"/>
  <c r="AR24" i="1" s="1"/>
  <c r="BA24" i="1"/>
  <c r="BB24" i="1" s="1"/>
  <c r="BK24" i="1"/>
  <c r="BL24" i="1" s="1"/>
  <c r="BU24" i="1"/>
  <c r="BV24" i="1" s="1"/>
  <c r="AQ25" i="1"/>
  <c r="AR25" i="1" s="1"/>
  <c r="BA25" i="1"/>
  <c r="BB25" i="1" s="1"/>
  <c r="BK25" i="1"/>
  <c r="BL25" i="1" s="1"/>
  <c r="BU25" i="1"/>
  <c r="BV25" i="1" s="1"/>
  <c r="AQ26" i="1"/>
  <c r="AR26" i="1" s="1"/>
  <c r="BA26" i="1"/>
  <c r="BB26" i="1" s="1"/>
  <c r="BK26" i="1"/>
  <c r="BL26" i="1" s="1"/>
  <c r="BU26" i="1"/>
  <c r="BV26" i="1" s="1"/>
  <c r="AQ27" i="1"/>
  <c r="AR27" i="1" s="1"/>
  <c r="BA27" i="1"/>
  <c r="BB27" i="1" s="1"/>
  <c r="BK27" i="1"/>
  <c r="BL27" i="1" s="1"/>
  <c r="BU27" i="1"/>
  <c r="BV27" i="1" s="1"/>
  <c r="AQ28" i="1"/>
  <c r="AR28" i="1" s="1"/>
  <c r="BA28" i="1"/>
  <c r="BB28" i="1" s="1"/>
  <c r="BK28" i="1"/>
  <c r="BL28" i="1" s="1"/>
  <c r="BU28" i="1"/>
  <c r="BV28" i="1" s="1"/>
  <c r="AQ29" i="1"/>
  <c r="AR29" i="1" s="1"/>
  <c r="BA29" i="1"/>
  <c r="BB29" i="1" s="1"/>
  <c r="BK29" i="1"/>
  <c r="BL29" i="1" s="1"/>
  <c r="BU29" i="1"/>
  <c r="BV29" i="1" s="1"/>
  <c r="AQ30" i="1"/>
  <c r="AR30" i="1" s="1"/>
  <c r="BA30" i="1"/>
  <c r="BB30" i="1" s="1"/>
  <c r="BK30" i="1"/>
  <c r="BL30" i="1" s="1"/>
  <c r="BU30" i="1"/>
  <c r="BV30" i="1" s="1"/>
  <c r="AQ31" i="1"/>
  <c r="AR31" i="1" s="1"/>
  <c r="BA31" i="1"/>
  <c r="BB31" i="1" s="1"/>
  <c r="BK31" i="1"/>
  <c r="BL31" i="1" s="1"/>
  <c r="BU31" i="1"/>
  <c r="BV31" i="1" s="1"/>
  <c r="AQ32" i="1"/>
  <c r="AR32" i="1" s="1"/>
  <c r="BA32" i="1"/>
  <c r="BB32" i="1" s="1"/>
  <c r="BK32" i="1"/>
  <c r="BL32" i="1" s="1"/>
  <c r="BU32" i="1"/>
  <c r="BV32" i="1" s="1"/>
  <c r="AQ33" i="1"/>
  <c r="AR33" i="1" s="1"/>
  <c r="BA33" i="1"/>
  <c r="BB33" i="1" s="1"/>
  <c r="BK33" i="1"/>
  <c r="BL33" i="1" s="1"/>
  <c r="BU33" i="1"/>
  <c r="BV33" i="1" s="1"/>
  <c r="AQ34" i="1"/>
  <c r="AR34" i="1" s="1"/>
  <c r="BA34" i="1"/>
  <c r="BB34" i="1" s="1"/>
  <c r="BK34" i="1"/>
  <c r="BL34" i="1" s="1"/>
  <c r="BU34" i="1"/>
  <c r="BV34" i="1" s="1"/>
  <c r="AQ35" i="1"/>
  <c r="AR35" i="1" s="1"/>
  <c r="BA35" i="1"/>
  <c r="BB35" i="1" s="1"/>
  <c r="BK35" i="1"/>
  <c r="BL35" i="1" s="1"/>
  <c r="BU35" i="1"/>
  <c r="BV35" i="1" s="1"/>
  <c r="AQ36" i="1"/>
  <c r="AR36" i="1" s="1"/>
  <c r="BA36" i="1"/>
  <c r="BB36" i="1" s="1"/>
  <c r="BK36" i="1"/>
  <c r="BL36" i="1" s="1"/>
  <c r="BU36" i="1"/>
  <c r="BV36" i="1" s="1"/>
  <c r="AQ37" i="1"/>
  <c r="AR37" i="1" s="1"/>
  <c r="BA37" i="1"/>
  <c r="BB37" i="1" s="1"/>
  <c r="BK37" i="1"/>
  <c r="BL37" i="1" s="1"/>
  <c r="BU37" i="1"/>
  <c r="BV37" i="1" s="1"/>
  <c r="AQ38" i="1"/>
  <c r="AR38" i="1" s="1"/>
  <c r="BA38" i="1"/>
  <c r="BB38" i="1" s="1"/>
  <c r="BK38" i="1"/>
  <c r="BL38" i="1" s="1"/>
  <c r="BU38" i="1"/>
  <c r="BV38" i="1" s="1"/>
  <c r="AQ39" i="1"/>
  <c r="AR39" i="1" s="1"/>
  <c r="BA39" i="1"/>
  <c r="BB39" i="1" s="1"/>
  <c r="BK39" i="1"/>
  <c r="BL39" i="1" s="1"/>
  <c r="BU39" i="1"/>
  <c r="BV39" i="1" s="1"/>
  <c r="AQ40" i="1"/>
  <c r="AR40" i="1" s="1"/>
  <c r="BA40" i="1"/>
  <c r="BB40" i="1" s="1"/>
  <c r="BK40" i="1"/>
  <c r="BL40" i="1" s="1"/>
  <c r="BU40" i="1"/>
  <c r="BV40" i="1" s="1"/>
  <c r="AQ41" i="1"/>
  <c r="AR41" i="1" s="1"/>
  <c r="BA41" i="1"/>
  <c r="BB41" i="1" s="1"/>
  <c r="BK41" i="1"/>
  <c r="BL41" i="1" s="1"/>
  <c r="BU41" i="1"/>
  <c r="BV41" i="1" s="1"/>
  <c r="AQ42" i="1"/>
  <c r="AR42" i="1" s="1"/>
  <c r="BA42" i="1"/>
  <c r="BB42" i="1" s="1"/>
  <c r="BK42" i="1"/>
  <c r="BL42" i="1" s="1"/>
  <c r="BU42" i="1"/>
  <c r="BV42" i="1" s="1"/>
  <c r="AQ43" i="1"/>
  <c r="AR43" i="1" s="1"/>
  <c r="BA43" i="1"/>
  <c r="BB43" i="1" s="1"/>
  <c r="BK43" i="1"/>
  <c r="BL43" i="1" s="1"/>
  <c r="BU43" i="1"/>
  <c r="BV43" i="1" s="1"/>
  <c r="AQ44" i="1"/>
  <c r="AR44" i="1" s="1"/>
  <c r="BA44" i="1"/>
  <c r="BB44" i="1" s="1"/>
  <c r="BK44" i="1"/>
  <c r="BL44" i="1" s="1"/>
  <c r="BU44" i="1"/>
  <c r="BV44" i="1" s="1"/>
  <c r="AQ45" i="1"/>
  <c r="AR45" i="1" s="1"/>
  <c r="BA45" i="1"/>
  <c r="BB45" i="1" s="1"/>
  <c r="BK45" i="1"/>
  <c r="BL45" i="1" s="1"/>
  <c r="BU45" i="1"/>
  <c r="BV45" i="1" s="1"/>
  <c r="AQ46" i="1"/>
  <c r="AR46" i="1" s="1"/>
  <c r="BA46" i="1"/>
  <c r="BB46" i="1" s="1"/>
  <c r="BK46" i="1"/>
  <c r="BL46" i="1" s="1"/>
  <c r="BU46" i="1"/>
  <c r="BV46" i="1" s="1"/>
  <c r="AQ47" i="1"/>
  <c r="AR47" i="1" s="1"/>
  <c r="BA47" i="1"/>
  <c r="BB47" i="1" s="1"/>
  <c r="BK47" i="1"/>
  <c r="BL47" i="1" s="1"/>
  <c r="BU47" i="1"/>
  <c r="BV47" i="1" s="1"/>
  <c r="AQ48" i="1"/>
  <c r="AR48" i="1" s="1"/>
  <c r="BA48" i="1"/>
  <c r="BB48" i="1" s="1"/>
  <c r="BK48" i="1"/>
  <c r="BL48" i="1" s="1"/>
  <c r="BU48" i="1"/>
  <c r="BV48" i="1" s="1"/>
  <c r="AQ49" i="1"/>
  <c r="AR49" i="1" s="1"/>
  <c r="BA49" i="1"/>
  <c r="BB49" i="1" s="1"/>
  <c r="BK49" i="1"/>
  <c r="BL49" i="1" s="1"/>
  <c r="BU49" i="1"/>
  <c r="BV49" i="1" s="1"/>
  <c r="AQ50" i="1"/>
  <c r="AR50" i="1" s="1"/>
  <c r="BA50" i="1"/>
  <c r="BB50" i="1" s="1"/>
  <c r="BK50" i="1"/>
  <c r="BL50" i="1" s="1"/>
  <c r="BU50" i="1"/>
  <c r="BV50" i="1" s="1"/>
  <c r="AQ51" i="1"/>
  <c r="AR51" i="1" s="1"/>
  <c r="BA51" i="1"/>
  <c r="BB51" i="1" s="1"/>
  <c r="BK51" i="1"/>
  <c r="BL51" i="1" s="1"/>
  <c r="BU51" i="1"/>
  <c r="BV51" i="1" s="1"/>
  <c r="AQ52" i="1"/>
  <c r="AR52" i="1" s="1"/>
  <c r="BA52" i="1"/>
  <c r="BB52" i="1" s="1"/>
  <c r="BK52" i="1"/>
  <c r="BL52" i="1" s="1"/>
  <c r="BU52" i="1"/>
  <c r="BV52" i="1" s="1"/>
  <c r="AQ53" i="1"/>
  <c r="AR53" i="1" s="1"/>
  <c r="BA53" i="1"/>
  <c r="BB53" i="1" s="1"/>
  <c r="BK53" i="1"/>
  <c r="BL53" i="1" s="1"/>
  <c r="BU53" i="1"/>
  <c r="BV53" i="1" s="1"/>
  <c r="AQ54" i="1"/>
  <c r="AR54" i="1" s="1"/>
  <c r="BA54" i="1"/>
  <c r="BB54" i="1" s="1"/>
  <c r="BK54" i="1"/>
  <c r="BL54" i="1" s="1"/>
  <c r="BU54" i="1"/>
  <c r="BV54" i="1" s="1"/>
  <c r="AQ55" i="1"/>
  <c r="AR55" i="1" s="1"/>
  <c r="BA55" i="1"/>
  <c r="BB55" i="1" s="1"/>
  <c r="BK55" i="1"/>
  <c r="BL55" i="1" s="1"/>
  <c r="BU55" i="1"/>
  <c r="BV55" i="1" s="1"/>
  <c r="AQ56" i="1"/>
  <c r="AR56" i="1" s="1"/>
  <c r="BA56" i="1"/>
  <c r="BB56" i="1" s="1"/>
  <c r="BK56" i="1"/>
  <c r="BL56" i="1" s="1"/>
  <c r="BU56" i="1"/>
  <c r="BV56" i="1" s="1"/>
  <c r="BA3" i="1"/>
  <c r="BK5" i="1"/>
  <c r="BL5" i="1" s="1"/>
  <c r="BU5" i="1"/>
  <c r="BV5" i="1" s="1"/>
  <c r="AQ6" i="1"/>
  <c r="AR6" i="1" s="1"/>
  <c r="BU6" i="1"/>
  <c r="BV6" i="1" s="1"/>
  <c r="AQ7" i="1"/>
  <c r="AR7" i="1" s="1"/>
  <c r="BA7" i="1"/>
  <c r="BB7" i="1" s="1"/>
  <c r="BL7" i="1"/>
  <c r="BU7" i="1"/>
  <c r="BV7" i="1" s="1"/>
  <c r="AQ8" i="1"/>
  <c r="AR8" i="1" s="1"/>
  <c r="BA8" i="1"/>
  <c r="BB8" i="1" s="1"/>
  <c r="BK8" i="1"/>
  <c r="BL8" i="1" s="1"/>
  <c r="BU8" i="1"/>
  <c r="BV8" i="1" s="1"/>
  <c r="AQ9" i="1"/>
  <c r="AR9" i="1" s="1"/>
  <c r="BA10" i="1"/>
  <c r="BB10" i="1" s="1"/>
  <c r="BK10" i="1"/>
  <c r="BL10" i="1" s="1"/>
  <c r="BU10" i="1"/>
  <c r="BV10" i="1" s="1"/>
  <c r="BK11" i="1"/>
  <c r="BL11" i="1" s="1"/>
  <c r="BU11" i="1"/>
  <c r="BV11" i="1" s="1"/>
  <c r="AQ12" i="1"/>
  <c r="AR12" i="1" s="1"/>
  <c r="BA12" i="1"/>
  <c r="BB12" i="1" s="1"/>
  <c r="BK12" i="1"/>
  <c r="BL12" i="1" s="1"/>
  <c r="BU12" i="1"/>
  <c r="BV12" i="1" s="1"/>
  <c r="BA57" i="1"/>
  <c r="BB57" i="1" s="1"/>
  <c r="BK57" i="1"/>
  <c r="BL57" i="1" s="1"/>
  <c r="BU57" i="1"/>
  <c r="BV57" i="1" s="1"/>
  <c r="AQ58" i="1"/>
  <c r="AR58" i="1" s="1"/>
  <c r="BA58" i="1"/>
  <c r="BB58" i="1" s="1"/>
  <c r="BK58" i="1"/>
  <c r="BL58" i="1" s="1"/>
  <c r="BU58" i="1"/>
  <c r="BV58" i="1" s="1"/>
  <c r="AQ59" i="1"/>
  <c r="AR59" i="1" s="1"/>
  <c r="BA59" i="1"/>
  <c r="BB59" i="1" s="1"/>
  <c r="BK59" i="1"/>
  <c r="BL59" i="1" s="1"/>
  <c r="BU59" i="1"/>
  <c r="BV59" i="1" s="1"/>
  <c r="AQ60" i="1"/>
  <c r="AR60" i="1" s="1"/>
  <c r="BA60" i="1"/>
  <c r="BB60" i="1" s="1"/>
  <c r="BK60" i="1"/>
  <c r="BL60" i="1" s="1"/>
  <c r="BU60" i="1"/>
  <c r="BV60" i="1" s="1"/>
  <c r="AQ61" i="1"/>
  <c r="AR61" i="1" s="1"/>
  <c r="BA61" i="1"/>
  <c r="BB61" i="1" s="1"/>
  <c r="BK61" i="1"/>
  <c r="BL61" i="1" s="1"/>
  <c r="BU61" i="1"/>
  <c r="BV61" i="1" s="1"/>
  <c r="AQ62" i="1"/>
  <c r="AR62" i="1" s="1"/>
  <c r="BA62" i="1"/>
  <c r="BB62" i="1" s="1"/>
  <c r="BK62" i="1"/>
  <c r="BL62" i="1" s="1"/>
  <c r="BU62" i="1"/>
  <c r="BV62" i="1" s="1"/>
  <c r="CA3" i="1" l="1"/>
  <c r="BB3" i="1"/>
</calcChain>
</file>

<file path=xl/sharedStrings.xml><?xml version="1.0" encoding="utf-8"?>
<sst xmlns="http://schemas.openxmlformats.org/spreadsheetml/2006/main" count="192" uniqueCount="77">
  <si>
    <t>Denominazione dell'Ente</t>
  </si>
  <si>
    <t xml:space="preserve">
Denominazione</t>
  </si>
  <si>
    <t xml:space="preserve">
Data di scadenza</t>
  </si>
  <si>
    <t xml:space="preserve">
Nominativo</t>
  </si>
  <si>
    <t xml:space="preserve">
Numero dei componenti</t>
  </si>
  <si>
    <t xml:space="preserve">
Durata</t>
  </si>
  <si>
    <t xml:space="preserve">
Numero di componenti del CdA</t>
  </si>
  <si>
    <t xml:space="preserve">
Numero dei rappresentanti dell'Ente</t>
  </si>
  <si>
    <t>Informazioni identificative</t>
  </si>
  <si>
    <t xml:space="preserve">Denominazione della Gestione </t>
  </si>
  <si>
    <t>Informazioni su OICR</t>
  </si>
  <si>
    <r>
      <t>Codice Ente</t>
    </r>
    <r>
      <rPr>
        <vertAlign val="superscript"/>
        <sz val="10"/>
        <rFont val="Arial"/>
        <family val="2"/>
      </rPr>
      <t>(1)</t>
    </r>
  </si>
  <si>
    <t xml:space="preserve">(1)  Stesso codice utilizzato per la segnalazione dati annuale  </t>
  </si>
  <si>
    <r>
      <t xml:space="preserve">
Compenso per i rappresentanti dell'Ente definito dall'Assemblea dei partecipanti
</t>
    </r>
    <r>
      <rPr>
        <sz val="10"/>
        <rFont val="Arial"/>
        <family val="2"/>
      </rPr>
      <t>(sì/no)</t>
    </r>
  </si>
  <si>
    <r>
      <t xml:space="preserve">
</t>
    </r>
    <r>
      <rPr>
        <sz val="10"/>
        <color rgb="FF00B050"/>
        <rFont val="Arial"/>
        <family val="2"/>
      </rPr>
      <t>Specificare</t>
    </r>
    <r>
      <rPr>
        <sz val="10"/>
        <rFont val="Arial"/>
        <family val="2"/>
      </rPr>
      <t xml:space="preserve"> ulteriore fonte disciplinare</t>
    </r>
  </si>
  <si>
    <t xml:space="preserve">
Specificare nominativo</t>
  </si>
  <si>
    <t xml:space="preserve">
Specificare ruolo nell'Ente
(Presidente / Consigliere / Delegato / Direttore Generale / Struttura interna)</t>
  </si>
  <si>
    <r>
      <t xml:space="preserve">
Previsione di un limite massimo al compenso</t>
    </r>
    <r>
      <rPr>
        <sz val="10"/>
        <rFont val="Arial"/>
        <family val="2"/>
      </rPr>
      <t xml:space="preserve"> (sì/no)</t>
    </r>
  </si>
  <si>
    <r>
      <t xml:space="preserve">
Rappresentante dell'Ente con funzioni di Presidente
</t>
    </r>
    <r>
      <rPr>
        <sz val="10"/>
        <rFont val="Arial"/>
        <family val="2"/>
      </rPr>
      <t>(sì/no)</t>
    </r>
  </si>
  <si>
    <t xml:space="preserve">
Società promotrice</t>
  </si>
  <si>
    <r>
      <t xml:space="preserve">
Rilascio pareri vincolanti
</t>
    </r>
    <r>
      <rPr>
        <sz val="10"/>
        <rFont val="Arial"/>
        <family val="2"/>
      </rPr>
      <t>(sì/no)</t>
    </r>
  </si>
  <si>
    <r>
      <t xml:space="preserve">
Rilascio pareri non vincolanti
</t>
    </r>
    <r>
      <rPr>
        <sz val="10"/>
        <rFont val="Arial"/>
        <family val="2"/>
      </rPr>
      <t>(sì/no)</t>
    </r>
  </si>
  <si>
    <r>
      <t xml:space="preserve">
Previsione di un compenso per i rappresentanti dell'Ente 
</t>
    </r>
    <r>
      <rPr>
        <sz val="10"/>
        <rFont val="Arial"/>
        <family val="2"/>
      </rPr>
      <t>(sì/no)</t>
    </r>
  </si>
  <si>
    <r>
      <t xml:space="preserve">
Ambito dei pareri vincolanti:
approvazione business plan e relative modifiche
</t>
    </r>
    <r>
      <rPr>
        <sz val="10"/>
        <rFont val="Arial"/>
        <family val="2"/>
      </rPr>
      <t>(sì/no)</t>
    </r>
  </si>
  <si>
    <r>
      <t xml:space="preserve">
Ambito dei pareri vincolanti:
operazioni di particolare rilevanza
</t>
    </r>
    <r>
      <rPr>
        <sz val="10"/>
        <rFont val="Arial"/>
        <family val="2"/>
      </rPr>
      <t>(sì/no)</t>
    </r>
  </si>
  <si>
    <r>
      <t xml:space="preserve">
Ambito dei pareri vincolanti</t>
    </r>
    <r>
      <rPr>
        <sz val="10"/>
        <rFont val="Arial"/>
        <family val="2"/>
      </rPr>
      <t>: 
o</t>
    </r>
    <r>
      <rPr>
        <b/>
        <sz val="10"/>
        <rFont val="Arial"/>
        <family val="2"/>
      </rPr>
      <t>perazioni in conflitto di interessi</t>
    </r>
    <r>
      <rPr>
        <sz val="10"/>
        <rFont val="Arial"/>
        <family val="2"/>
      </rPr>
      <t xml:space="preserve">
(sì/no)</t>
    </r>
  </si>
  <si>
    <t xml:space="preserve">
Ambito dei pareri vincolanti:
specifica dei principali ulteriori ambiti</t>
  </si>
  <si>
    <t xml:space="preserve">
Numero di riunioni svolte nell'anno di riferimento</t>
  </si>
  <si>
    <r>
      <t xml:space="preserve">
</t>
    </r>
    <r>
      <rPr>
        <b/>
        <sz val="10"/>
        <rFont val="Arial"/>
        <family val="2"/>
      </rPr>
      <t>Previsione di integrale retrocessione del compenso all'Ente</t>
    </r>
    <r>
      <rPr>
        <sz val="10"/>
        <rFont val="Arial"/>
        <family val="2"/>
      </rPr>
      <t xml:space="preserve">
 (sì/no)</t>
    </r>
  </si>
  <si>
    <t xml:space="preserve">
Nel caso di OICVM, Quota percentuale detenuta dello stesso</t>
  </si>
  <si>
    <r>
      <t xml:space="preserve">
Rilascio altri pareri
</t>
    </r>
    <r>
      <rPr>
        <sz val="10"/>
        <rFont val="Arial"/>
        <family val="2"/>
      </rPr>
      <t>(sì/no)</t>
    </r>
  </si>
  <si>
    <t xml:space="preserve">
Nel caso di società controllante uno o più gestori delegati, Denominazione di tali soggetti</t>
  </si>
  <si>
    <t>Informazioni su Comitato Consultivo</t>
  </si>
  <si>
    <t>Informazioni su Società partecipata</t>
  </si>
  <si>
    <t>Informazioni sui rappresentanti dell'Ente e sui relativi compensi</t>
  </si>
  <si>
    <r>
      <t xml:space="preserve">
Compenso per i rappresentanti dell'Ente definito dall'Assemblea dei soci
</t>
    </r>
    <r>
      <rPr>
        <sz val="10"/>
        <rFont val="Arial"/>
        <family val="2"/>
      </rPr>
      <t>(sì/no)</t>
    </r>
  </si>
  <si>
    <r>
      <t xml:space="preserve">
Compenso per i rappresentanti dell'Ente a carico della Società
</t>
    </r>
    <r>
      <rPr>
        <sz val="10"/>
        <rFont val="Arial"/>
        <family val="2"/>
      </rPr>
      <t>(sì/no)</t>
    </r>
  </si>
  <si>
    <r>
      <t xml:space="preserve">
Previsione di un compenso per il Presidente
</t>
    </r>
    <r>
      <rPr>
        <sz val="10"/>
        <rFont val="Arial"/>
        <family val="2"/>
      </rPr>
      <t>(sì/no)</t>
    </r>
  </si>
  <si>
    <t>Informazioni su rappresentante dell'Ente - 1</t>
  </si>
  <si>
    <t>Informazioni su rappresentante dell'Ente - 2</t>
  </si>
  <si>
    <t>Informazioni su rappresentante dell'Ente - 3</t>
  </si>
  <si>
    <t>Informazioni su rappresentante dell'Ente - 4</t>
  </si>
  <si>
    <t>Informazioni su rappresentante dell'Ente - 5</t>
  </si>
  <si>
    <t>Informazioni su Presidenza dell'Assemblea</t>
  </si>
  <si>
    <r>
      <t xml:space="preserve">
Codice ISIN 
</t>
    </r>
    <r>
      <rPr>
        <sz val="10"/>
        <rFont val="Arial"/>
        <family val="2"/>
      </rPr>
      <t xml:space="preserve">
(in mancanza, codice utilizzato per la segnalazione dati disaggregati)</t>
    </r>
  </si>
  <si>
    <r>
      <t xml:space="preserve">
Competenze disciplinate esclusivamente dal Regolamento di gestione/Statuto dell'OICR
</t>
    </r>
    <r>
      <rPr>
        <sz val="10"/>
        <rFont val="Arial"/>
        <family val="2"/>
      </rPr>
      <t>(sì/no)</t>
    </r>
  </si>
  <si>
    <r>
      <t xml:space="preserve">
</t>
    </r>
    <r>
      <rPr>
        <b/>
        <sz val="10"/>
        <rFont val="Arial"/>
        <family val="2"/>
      </rPr>
      <t>Previsione di parziale retrocessione del compenso all'Ente</t>
    </r>
    <r>
      <rPr>
        <sz val="10"/>
        <rFont val="Arial"/>
        <family val="2"/>
      </rPr>
      <t xml:space="preserve">
 (sì/no)</t>
    </r>
  </si>
  <si>
    <t xml:space="preserve">
Specificare percentuale</t>
  </si>
  <si>
    <t>Informazioni su rappresentante dell'Ente nel Comitato Consultivo - 1</t>
  </si>
  <si>
    <t xml:space="preserve">
Compenso annuo per la carica nel Comitato Consultivo</t>
  </si>
  <si>
    <t xml:space="preserve">
Durata della carica di Presidente</t>
  </si>
  <si>
    <t xml:space="preserve">
Numero di riunioni dell'Assemblea svolte nell'anno di riferimento</t>
  </si>
  <si>
    <t>Informazioni sul compenso al Presidente dell'Assemblea</t>
  </si>
  <si>
    <r>
      <t xml:space="preserve">
Compenso per il Presidente definito dall'Assemblea dei partecipanti
</t>
    </r>
    <r>
      <rPr>
        <sz val="10"/>
        <rFont val="Arial"/>
        <family val="2"/>
      </rPr>
      <t>(sì/no)</t>
    </r>
  </si>
  <si>
    <r>
      <t xml:space="preserve">
Compenso per i rappresentanti dell'Ente a carico dell'OICR (inteso in tal senso anche nell'ipotesi di anticipo da parte della Società promotrice)
</t>
    </r>
    <r>
      <rPr>
        <sz val="10"/>
        <rFont val="Arial"/>
        <family val="2"/>
      </rPr>
      <t>(sì/no)</t>
    </r>
  </si>
  <si>
    <r>
      <t xml:space="preserve">
Compenso per il Presidente a carico dell'OICR (inteso in tal senso anche nell'ipotesi di anticipo da parte della Società promotrice)
</t>
    </r>
    <r>
      <rPr>
        <sz val="10"/>
        <rFont val="Arial"/>
        <family val="2"/>
      </rPr>
      <t>(sì/no)</t>
    </r>
  </si>
  <si>
    <t xml:space="preserve">
Specificare entità diversa su cui grava il compenso</t>
  </si>
  <si>
    <t>Informazioni su Presidente dell'Assemblea</t>
  </si>
  <si>
    <t xml:space="preserve">
Compenso annuo per la carica di Presidente</t>
  </si>
  <si>
    <t xml:space="preserve">
Specificare l'oggetto dei rapporti contrattuali che tale soggetto intrattiene con l'Ente</t>
  </si>
  <si>
    <t xml:space="preserve">
Specificare il soggetto che intrattiene rapporti contrattuali con l'Ente</t>
  </si>
  <si>
    <t xml:space="preserve">
Specificare l'oggetto dei rapporti contrattuali in essere con l'Ente</t>
  </si>
  <si>
    <r>
      <t xml:space="preserve">
Codice ISIN azioni
</t>
    </r>
    <r>
      <rPr>
        <sz val="10"/>
        <rFont val="Arial"/>
        <family val="2"/>
      </rPr>
      <t>(in mancanza, codice utilizzato per la segnalazione dati disaggregati)</t>
    </r>
  </si>
  <si>
    <t xml:space="preserve">
Quota percentuale del capitale sociale detenuta</t>
  </si>
  <si>
    <t xml:space="preserve">
Nel caso di società controllante una o più Società promotrici di OICR investiti, Denominazione di tali soggetti</t>
  </si>
  <si>
    <t xml:space="preserve">
Compenso annuo per la carica nel CdA</t>
  </si>
  <si>
    <t xml:space="preserve">
Specificare importo</t>
  </si>
  <si>
    <t xml:space="preserve">
Specificare l'organo o il soggetto diverso che definisce il compenso</t>
  </si>
  <si>
    <t>Informazioni su rappresentante dell'Ente nel Comitato Consultivo - 2</t>
  </si>
  <si>
    <t>Informazioni su rappresentante dell'Ente nel Comitato Consultivo - 3</t>
  </si>
  <si>
    <t>Informazioni su rappresentante dell'Ente nel Comitato Consultivo - 4</t>
  </si>
  <si>
    <t>Informazioni su rappresentante dell'Ente nel Comitato Consultivo - 5</t>
  </si>
  <si>
    <t xml:space="preserve">
Nominativo del rappresentante dell'Ente con funzioni di Presidente</t>
  </si>
  <si>
    <r>
      <t xml:space="preserve">
Ruolo nell'Ente
</t>
    </r>
    <r>
      <rPr>
        <sz val="10"/>
        <rFont val="Arial"/>
        <family val="2"/>
      </rPr>
      <t>(sì/no)</t>
    </r>
  </si>
  <si>
    <r>
      <t xml:space="preserve">
Soggetto che intrattiene rapporti contrattuali diretti con l'Ente
</t>
    </r>
    <r>
      <rPr>
        <sz val="10"/>
        <rFont val="Arial"/>
        <family val="2"/>
      </rPr>
      <t>(sì/no)</t>
    </r>
  </si>
  <si>
    <r>
      <t xml:space="preserve">
Ruolo in soggetto che intrattiene rapporti contrattuali con l'Ente
</t>
    </r>
    <r>
      <rPr>
        <sz val="10"/>
        <rFont val="Arial"/>
        <family val="2"/>
      </rPr>
      <t>(sì/no)</t>
    </r>
  </si>
  <si>
    <t xml:space="preserve">
Per la Struttura interna, specificare ufficio di appartenenza e qualifica ricoperta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</si>
</sst>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[$-F800]dddd\,\ mmmm\ dd\,\ yyyy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9">
    <xf numFmtId="0" fontId="0" fillId="0" borderId="0" xfId="0"/>
    <xf numFmtId="0" fontId="1" fillId="3" borderId="27" xfId="0" applyNumberFormat="1" applyFont="1" applyFill="1" applyBorder="1" applyAlignment="1" applyProtection="1">
      <alignment horizontal="left" vertical="center" wrapText="1"/>
      <protection locked="0" hidden="1"/>
    </xf>
    <xf numFmtId="0" fontId="1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" fillId="3" borderId="4" xfId="0" applyNumberFormat="1" applyFont="1" applyFill="1" applyBorder="1" applyAlignment="1" applyProtection="1">
      <alignment horizontal="left" vertical="center" wrapText="1"/>
      <protection locked="0" hidden="1"/>
    </xf>
    <xf numFmtId="0" fontId="1" fillId="3" borderId="2" xfId="0" applyNumberFormat="1" applyFont="1" applyFill="1" applyBorder="1" applyAlignment="1" applyProtection="1">
      <alignment horizontal="left" vertical="center" wrapText="1"/>
      <protection locked="0" hidden="1"/>
    </xf>
    <xf numFmtId="0" fontId="1" fillId="3" borderId="36" xfId="0" applyNumberFormat="1" applyFont="1" applyFill="1" applyBorder="1" applyAlignment="1" applyProtection="1">
      <alignment horizontal="left" vertical="center" wrapText="1"/>
      <protection locked="0" hidden="1"/>
    </xf>
    <xf numFmtId="0" fontId="1" fillId="3" borderId="38" xfId="0" applyNumberFormat="1" applyFont="1" applyFill="1" applyBorder="1" applyAlignment="1" applyProtection="1">
      <alignment horizontal="left" vertical="center" wrapText="1"/>
      <protection locked="0" hidden="1"/>
    </xf>
    <xf numFmtId="0" fontId="1" fillId="3" borderId="37" xfId="0" applyNumberFormat="1" applyFont="1" applyFill="1" applyBorder="1" applyAlignment="1" applyProtection="1">
      <alignment horizontal="left" vertical="center" wrapText="1"/>
      <protection locked="0" hidden="1"/>
    </xf>
    <xf numFmtId="0" fontId="1" fillId="3" borderId="42" xfId="0" applyNumberFormat="1" applyFont="1" applyFill="1" applyBorder="1" applyAlignment="1" applyProtection="1">
      <alignment horizontal="left" vertical="center" wrapText="1"/>
      <protection locked="0" hidden="1"/>
    </xf>
    <xf numFmtId="0" fontId="1" fillId="2" borderId="0" xfId="0" applyFont="1" applyFill="1" applyProtection="1">
      <protection hidden="1"/>
    </xf>
    <xf numFmtId="0" fontId="2" fillId="0" borderId="27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41" fontId="1" fillId="0" borderId="1" xfId="2" applyFont="1" applyFill="1" applyBorder="1" applyAlignment="1" applyProtection="1">
      <alignment horizontal="center" vertical="top" wrapText="1"/>
      <protection hidden="1"/>
    </xf>
    <xf numFmtId="0" fontId="2" fillId="0" borderId="2" xfId="0" applyFont="1" applyFill="1" applyBorder="1" applyAlignment="1" applyProtection="1">
      <alignment horizontal="center" vertical="top" wrapText="1"/>
      <protection hidden="1"/>
    </xf>
    <xf numFmtId="41" fontId="1" fillId="0" borderId="28" xfId="2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Protection="1"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Protection="1">
      <protection hidden="1"/>
    </xf>
    <xf numFmtId="0" fontId="1" fillId="2" borderId="0" xfId="0" applyFont="1" applyFill="1" applyBorder="1" applyProtection="1">
      <protection hidden="1"/>
    </xf>
    <xf numFmtId="0" fontId="2" fillId="0" borderId="41" xfId="0" applyFont="1" applyFill="1" applyBorder="1" applyAlignment="1" applyProtection="1">
      <alignment horizontal="center" vertical="top" wrapText="1"/>
      <protection hidden="1"/>
    </xf>
    <xf numFmtId="0" fontId="2" fillId="0" borderId="4" xfId="0" applyFont="1" applyFill="1" applyBorder="1" applyAlignment="1" applyProtection="1">
      <alignment horizontal="center" vertical="top" wrapText="1"/>
      <protection hidden="1"/>
    </xf>
    <xf numFmtId="0" fontId="1" fillId="2" borderId="0" xfId="0" applyFont="1" applyFill="1" applyAlignment="1" applyProtection="1">
      <alignment horizontal="center" vertical="top"/>
      <protection hidden="1"/>
    </xf>
    <xf numFmtId="0" fontId="0" fillId="0" borderId="0" xfId="0" applyProtection="1"/>
    <xf numFmtId="0" fontId="1" fillId="0" borderId="0" xfId="0" applyFont="1" applyProtection="1"/>
    <xf numFmtId="0" fontId="2" fillId="0" borderId="11" xfId="0" applyFont="1" applyFill="1" applyBorder="1" applyAlignment="1" applyProtection="1">
      <alignment horizontal="center" vertical="top" wrapText="1"/>
      <protection hidden="1"/>
    </xf>
    <xf numFmtId="0" fontId="1" fillId="0" borderId="11" xfId="0" applyFont="1" applyFill="1" applyBorder="1" applyAlignment="1" applyProtection="1">
      <alignment horizontal="center" vertical="top" wrapText="1"/>
      <protection hidden="1"/>
    </xf>
    <xf numFmtId="0" fontId="1" fillId="0" borderId="2" xfId="0" applyFont="1" applyFill="1" applyBorder="1" applyAlignment="1" applyProtection="1">
      <alignment horizontal="center" vertical="top" wrapText="1"/>
      <protection hidden="1"/>
    </xf>
    <xf numFmtId="41" fontId="1" fillId="0" borderId="4" xfId="2" applyFont="1" applyFill="1" applyBorder="1" applyAlignment="1" applyProtection="1">
      <alignment horizontal="center" vertical="top" wrapText="1"/>
      <protection hidden="1"/>
    </xf>
    <xf numFmtId="41" fontId="2" fillId="0" borderId="4" xfId="2" applyFont="1" applyFill="1" applyBorder="1" applyAlignment="1" applyProtection="1">
      <alignment horizontal="center" vertical="top" wrapText="1"/>
      <protection hidden="1"/>
    </xf>
    <xf numFmtId="41" fontId="2" fillId="0" borderId="35" xfId="2" applyFont="1" applyFill="1" applyBorder="1" applyAlignment="1" applyProtection="1">
      <alignment horizontal="center" vertical="top" wrapText="1"/>
      <protection hidden="1"/>
    </xf>
    <xf numFmtId="41" fontId="2" fillId="0" borderId="28" xfId="2" applyFont="1" applyFill="1" applyBorder="1" applyAlignment="1" applyProtection="1">
      <alignment horizontal="center" vertical="top" wrapText="1"/>
      <protection hidden="1"/>
    </xf>
    <xf numFmtId="0" fontId="2" fillId="0" borderId="43" xfId="0" applyFont="1" applyFill="1" applyBorder="1" applyAlignment="1" applyProtection="1">
      <alignment horizontal="center" vertical="top" wrapText="1"/>
      <protection hidden="1"/>
    </xf>
    <xf numFmtId="41" fontId="2" fillId="0" borderId="6" xfId="2" applyFont="1" applyFill="1" applyBorder="1" applyAlignment="1" applyProtection="1">
      <alignment horizontal="center" vertical="top" wrapText="1"/>
      <protection hidden="1"/>
    </xf>
    <xf numFmtId="0" fontId="2" fillId="0" borderId="28" xfId="0" applyFont="1" applyFill="1" applyBorder="1" applyAlignment="1" applyProtection="1">
      <alignment horizontal="center" vertical="top" wrapText="1"/>
      <protection hidden="1"/>
    </xf>
    <xf numFmtId="41" fontId="1" fillId="0" borderId="6" xfId="2" applyFont="1" applyFill="1" applyBorder="1" applyAlignment="1" applyProtection="1">
      <alignment horizontal="center" vertical="top" wrapText="1"/>
      <protection hidden="1"/>
    </xf>
    <xf numFmtId="49" fontId="1" fillId="3" borderId="27" xfId="0" applyNumberFormat="1" applyFont="1" applyFill="1" applyBorder="1" applyAlignment="1" applyProtection="1">
      <alignment horizontal="left" vertical="center" wrapText="1"/>
      <protection locked="0" hidden="1"/>
    </xf>
    <xf numFmtId="49" fontId="1" fillId="3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1" fillId="3" borderId="36" xfId="0" applyNumberFormat="1" applyFont="1" applyFill="1" applyBorder="1" applyAlignment="1" applyProtection="1">
      <alignment horizontal="left" vertical="center" wrapText="1"/>
      <protection locked="0" hidden="1"/>
    </xf>
    <xf numFmtId="49" fontId="1" fillId="3" borderId="38" xfId="0" applyNumberFormat="1" applyFont="1" applyFill="1" applyBorder="1" applyAlignment="1" applyProtection="1">
      <alignment horizontal="left" vertical="center" wrapText="1"/>
      <protection locked="0" hidden="1"/>
    </xf>
    <xf numFmtId="10" fontId="1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10" fontId="1" fillId="3" borderId="38" xfId="1" applyNumberFormat="1" applyFont="1" applyFill="1" applyBorder="1" applyAlignment="1" applyProtection="1">
      <alignment horizontal="center" vertical="center" wrapText="1"/>
      <protection locked="0" hidden="1"/>
    </xf>
    <xf numFmtId="49" fontId="1" fillId="3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1" fillId="3" borderId="37" xfId="0" applyNumberFormat="1" applyFont="1" applyFill="1" applyBorder="1" applyAlignment="1" applyProtection="1">
      <alignment horizontal="left" vertical="center" wrapText="1"/>
      <protection locked="0" hidden="1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1" fontId="1" fillId="3" borderId="38" xfId="0" applyNumberFormat="1" applyFont="1" applyFill="1" applyBorder="1" applyAlignment="1" applyProtection="1">
      <alignment horizontal="center" vertical="center" wrapText="1"/>
      <protection locked="0" hidden="1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3" borderId="38" xfId="0" applyNumberFormat="1" applyFont="1" applyFill="1" applyBorder="1" applyAlignment="1" applyProtection="1">
      <alignment horizontal="center" vertical="center" wrapText="1"/>
      <protection locked="0" hidden="1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14" fontId="1" fillId="3" borderId="38" xfId="0" applyNumberFormat="1" applyFont="1" applyFill="1" applyBorder="1" applyAlignment="1" applyProtection="1">
      <alignment horizontal="center" vertical="center" wrapText="1"/>
      <protection locked="0" hidden="1"/>
    </xf>
    <xf numFmtId="1" fontId="1" fillId="3" borderId="7" xfId="0" applyNumberFormat="1" applyFont="1" applyFill="1" applyBorder="1" applyAlignment="1" applyProtection="1">
      <alignment horizontal="center" vertical="center" wrapText="1"/>
      <protection locked="0" hidden="1"/>
    </xf>
    <xf numFmtId="1" fontId="1" fillId="3" borderId="23" xfId="0" applyNumberFormat="1" applyFont="1" applyFill="1" applyBorder="1" applyAlignment="1" applyProtection="1">
      <alignment horizontal="center" vertical="center" wrapText="1"/>
      <protection locked="0" hidden="1"/>
    </xf>
    <xf numFmtId="164" fontId="1" fillId="3" borderId="4" xfId="1" applyNumberFormat="1" applyFont="1" applyFill="1" applyBorder="1" applyAlignment="1" applyProtection="1">
      <alignment horizontal="center" vertical="center" wrapText="1"/>
      <protection locked="0" hidden="1"/>
    </xf>
    <xf numFmtId="164" fontId="1" fillId="3" borderId="38" xfId="1" applyNumberFormat="1" applyFont="1" applyFill="1" applyBorder="1" applyAlignment="1" applyProtection="1">
      <alignment horizontal="center" vertical="center" wrapText="1"/>
      <protection locked="0" hidden="1"/>
    </xf>
    <xf numFmtId="9" fontId="1" fillId="3" borderId="1" xfId="3" applyFont="1" applyFill="1" applyBorder="1" applyAlignment="1" applyProtection="1">
      <alignment horizontal="center" vertical="center" wrapText="1"/>
      <protection locked="0" hidden="1"/>
    </xf>
    <xf numFmtId="9" fontId="1" fillId="3" borderId="38" xfId="3" applyFont="1" applyFill="1" applyBorder="1" applyAlignment="1" applyProtection="1">
      <alignment horizontal="center" vertical="center" wrapText="1"/>
      <protection locked="0" hidden="1"/>
    </xf>
    <xf numFmtId="49" fontId="1" fillId="3" borderId="2" xfId="0" applyNumberFormat="1" applyFont="1" applyFill="1" applyBorder="1" applyAlignment="1" applyProtection="1">
      <alignment horizontal="left" vertical="center" wrapText="1"/>
      <protection locked="0" hidden="1"/>
    </xf>
    <xf numFmtId="49" fontId="1" fillId="3" borderId="42" xfId="0" applyNumberFormat="1" applyFont="1" applyFill="1" applyBorder="1" applyAlignment="1" applyProtection="1">
      <alignment horizontal="left" vertical="center" wrapText="1"/>
      <protection locked="0" hidden="1"/>
    </xf>
    <xf numFmtId="165" fontId="1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165" fontId="1" fillId="3" borderId="38" xfId="0" applyNumberFormat="1" applyFont="1" applyFill="1" applyBorder="1" applyAlignment="1" applyProtection="1">
      <alignment horizontal="center" vertical="center" wrapText="1"/>
      <protection locked="0" hidden="1"/>
    </xf>
    <xf numFmtId="1" fontId="1" fillId="3" borderId="5" xfId="0" applyNumberFormat="1" applyFont="1" applyFill="1" applyBorder="1" applyAlignment="1" applyProtection="1">
      <alignment horizontal="center" vertical="center" wrapText="1"/>
      <protection locked="0" hidden="1"/>
    </xf>
    <xf numFmtId="1" fontId="1" fillId="3" borderId="20" xfId="0" applyNumberFormat="1" applyFont="1" applyFill="1" applyBorder="1" applyAlignment="1" applyProtection="1">
      <alignment horizontal="center" vertical="center" wrapText="1"/>
      <protection locked="0" hidden="1"/>
    </xf>
    <xf numFmtId="43" fontId="1" fillId="3" borderId="4" xfId="1" applyFont="1" applyFill="1" applyBorder="1" applyAlignment="1" applyProtection="1">
      <alignment horizontal="center" vertical="center" wrapText="1"/>
      <protection locked="0" hidden="1"/>
    </xf>
    <xf numFmtId="43" fontId="1" fillId="3" borderId="38" xfId="1" applyFont="1" applyFill="1" applyBorder="1" applyAlignment="1" applyProtection="1">
      <alignment horizontal="center" vertical="center" wrapText="1"/>
      <protection locked="0" hidden="1"/>
    </xf>
    <xf numFmtId="9" fontId="1" fillId="3" borderId="2" xfId="3" applyFont="1" applyFill="1" applyBorder="1" applyAlignment="1" applyProtection="1">
      <alignment horizontal="center" vertical="center" wrapText="1"/>
      <protection locked="0" hidden="1"/>
    </xf>
    <xf numFmtId="9" fontId="1" fillId="3" borderId="42" xfId="3" applyFont="1" applyFill="1" applyBorder="1" applyAlignment="1" applyProtection="1">
      <alignment horizontal="center" vertical="center" wrapText="1"/>
      <protection locked="0" hidden="1"/>
    </xf>
    <xf numFmtId="49" fontId="1" fillId="3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" fillId="3" borderId="45" xfId="0" applyNumberFormat="1" applyFont="1" applyFill="1" applyBorder="1" applyAlignment="1" applyProtection="1">
      <alignment horizontal="left" vertical="center" wrapText="1"/>
      <protection locked="0" hidden="1"/>
    </xf>
    <xf numFmtId="49" fontId="1" fillId="3" borderId="46" xfId="0" applyNumberFormat="1" applyFont="1" applyFill="1" applyBorder="1" applyAlignment="1" applyProtection="1">
      <alignment horizontal="left" vertical="center" wrapText="1"/>
      <protection locked="0" hidden="1"/>
    </xf>
    <xf numFmtId="164" fontId="1" fillId="3" borderId="28" xfId="1" applyNumberFormat="1" applyFont="1" applyFill="1" applyBorder="1" applyAlignment="1" applyProtection="1">
      <alignment horizontal="left" vertical="center" wrapText="1"/>
      <protection locked="0" hidden="1"/>
    </xf>
    <xf numFmtId="164" fontId="1" fillId="3" borderId="39" xfId="1" applyNumberFormat="1" applyFont="1" applyFill="1" applyBorder="1" applyAlignment="1" applyProtection="1">
      <alignment horizontal="left" vertical="center" wrapText="1"/>
      <protection locked="0" hidden="1"/>
    </xf>
    <xf numFmtId="164" fontId="1" fillId="3" borderId="28" xfId="1" applyNumberFormat="1" applyFont="1" applyFill="1" applyBorder="1" applyAlignment="1" applyProtection="1">
      <alignment horizontal="center" vertical="center" wrapText="1"/>
      <protection locked="0" hidden="1"/>
    </xf>
    <xf numFmtId="164" fontId="1" fillId="3" borderId="39" xfId="1" applyNumberFormat="1" applyFont="1" applyFill="1" applyBorder="1" applyAlignment="1" applyProtection="1">
      <alignment horizontal="center" vertical="center" wrapText="1"/>
      <protection locked="0" hidden="1"/>
    </xf>
    <xf numFmtId="49" fontId="1" fillId="3" borderId="43" xfId="0" applyNumberFormat="1" applyFont="1" applyFill="1" applyBorder="1" applyAlignment="1" applyProtection="1">
      <alignment horizontal="left" vertical="center" wrapText="1"/>
      <protection locked="0" hidden="1"/>
    </xf>
    <xf numFmtId="49" fontId="1" fillId="3" borderId="44" xfId="0" applyNumberFormat="1" applyFont="1" applyFill="1" applyBorder="1" applyAlignment="1" applyProtection="1">
      <alignment horizontal="left" vertical="center" wrapText="1"/>
      <protection locked="0" hidden="1"/>
    </xf>
    <xf numFmtId="0" fontId="1" fillId="3" borderId="27" xfId="0" applyNumberFormat="1" applyFont="1" applyFill="1" applyBorder="1" applyAlignment="1" applyProtection="1">
      <alignment horizontal="center" vertical="center" wrapText="1"/>
      <protection locked="0" hidden="1"/>
    </xf>
    <xf numFmtId="0" fontId="1" fillId="3" borderId="36" xfId="0" applyNumberFormat="1" applyFont="1" applyFill="1" applyBorder="1" applyAlignment="1" applyProtection="1">
      <alignment horizontal="center" vertical="center" wrapText="1"/>
      <protection locked="0" hidden="1"/>
    </xf>
    <xf numFmtId="164" fontId="1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1" fillId="3" borderId="28" xfId="0" applyNumberFormat="1" applyFont="1" applyFill="1" applyBorder="1" applyAlignment="1" applyProtection="1">
      <alignment horizontal="left" vertical="center" wrapText="1"/>
      <protection locked="0" hidden="1"/>
    </xf>
    <xf numFmtId="49" fontId="1" fillId="3" borderId="39" xfId="0" applyNumberFormat="1" applyFont="1" applyFill="1" applyBorder="1" applyAlignment="1" applyProtection="1">
      <alignment horizontal="left" vertical="center" wrapText="1"/>
      <protection locked="0" hidden="1"/>
    </xf>
    <xf numFmtId="10" fontId="1" fillId="3" borderId="1" xfId="3" applyNumberFormat="1" applyFont="1" applyFill="1" applyBorder="1" applyAlignment="1" applyProtection="1">
      <alignment horizontal="center" vertical="center" wrapText="1"/>
      <protection locked="0" hidden="1"/>
    </xf>
    <xf numFmtId="10" fontId="1" fillId="3" borderId="38" xfId="3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49" fontId="1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49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2" fillId="2" borderId="34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 wrapText="1"/>
      <protection hidden="1"/>
    </xf>
    <xf numFmtId="0" fontId="2" fillId="2" borderId="33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2" borderId="34" xfId="0" applyFont="1" applyFill="1" applyBorder="1" applyAlignment="1" applyProtection="1">
      <alignment horizontal="center" vertical="center" wrapText="1"/>
      <protection hidden="1"/>
    </xf>
    <xf numFmtId="0" fontId="2" fillId="2" borderId="40" xfId="0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 applyProtection="1">
      <alignment horizontal="center" vertical="center" wrapText="1"/>
      <protection hidden="1"/>
    </xf>
    <xf numFmtId="0" fontId="2" fillId="2" borderId="26" xfId="0" applyFont="1" applyFill="1" applyBorder="1" applyAlignment="1" applyProtection="1">
      <alignment horizontal="center" vertical="center" wrapText="1"/>
      <protection hidden="1"/>
    </xf>
    <xf numFmtId="0" fontId="2" fillId="2" borderId="40" xfId="0" applyFont="1" applyFill="1" applyBorder="1" applyAlignment="1" applyProtection="1">
      <alignment horizontal="center" vertical="center" wrapText="1"/>
      <protection hidden="1"/>
    </xf>
  </cellXfs>
  <cellStyles count="4">
    <cellStyle name="Migliaia" xfId="1" builtinId="3"/>
    <cellStyle name="Migliaia [0]" xfId="2" builtinId="6"/>
    <cellStyle name="Normale" xfId="0" builtinId="0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3"/>
  <dimension ref="A1:K9"/>
  <sheetViews>
    <sheetView showGridLines="0" tabSelected="1" workbookViewId="0">
      <selection activeCell="F2" sqref="F2:K3"/>
    </sheetView>
  </sheetViews>
  <sheetFormatPr defaultColWidth="9.109375" defaultRowHeight="13.2" x14ac:dyDescent="0.25"/>
  <cols>
    <col min="1" max="16384" width="9.109375" style="22"/>
  </cols>
  <sheetData>
    <row r="1" spans="1:11" ht="35.25" customHeight="1" thickBot="1" x14ac:dyDescent="0.3">
      <c r="A1" s="81" t="s">
        <v>8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12.75" customHeight="1" x14ac:dyDescent="0.25">
      <c r="A2" s="102" t="s">
        <v>11</v>
      </c>
      <c r="B2" s="103"/>
      <c r="C2" s="103"/>
      <c r="D2" s="103"/>
      <c r="E2" s="104"/>
      <c r="F2" s="108"/>
      <c r="G2" s="109"/>
      <c r="H2" s="109"/>
      <c r="I2" s="109"/>
      <c r="J2" s="109"/>
      <c r="K2" s="110"/>
    </row>
    <row r="3" spans="1:11" x14ac:dyDescent="0.25">
      <c r="A3" s="105"/>
      <c r="B3" s="106"/>
      <c r="C3" s="106"/>
      <c r="D3" s="106"/>
      <c r="E3" s="107"/>
      <c r="F3" s="111"/>
      <c r="G3" s="112"/>
      <c r="H3" s="112"/>
      <c r="I3" s="112"/>
      <c r="J3" s="112"/>
      <c r="K3" s="113"/>
    </row>
    <row r="4" spans="1:11" ht="12.75" customHeight="1" x14ac:dyDescent="0.25">
      <c r="A4" s="84" t="s">
        <v>0</v>
      </c>
      <c r="B4" s="85"/>
      <c r="C4" s="85"/>
      <c r="D4" s="85"/>
      <c r="E4" s="86"/>
      <c r="F4" s="90"/>
      <c r="G4" s="91"/>
      <c r="H4" s="91"/>
      <c r="I4" s="91"/>
      <c r="J4" s="91"/>
      <c r="K4" s="92"/>
    </row>
    <row r="5" spans="1:11" x14ac:dyDescent="0.25">
      <c r="A5" s="96"/>
      <c r="B5" s="97"/>
      <c r="C5" s="97"/>
      <c r="D5" s="97"/>
      <c r="E5" s="98"/>
      <c r="F5" s="99"/>
      <c r="G5" s="100"/>
      <c r="H5" s="100"/>
      <c r="I5" s="100"/>
      <c r="J5" s="100"/>
      <c r="K5" s="101"/>
    </row>
    <row r="6" spans="1:11" ht="12.75" customHeight="1" x14ac:dyDescent="0.25">
      <c r="A6" s="84" t="s">
        <v>9</v>
      </c>
      <c r="B6" s="85"/>
      <c r="C6" s="85"/>
      <c r="D6" s="85"/>
      <c r="E6" s="86"/>
      <c r="F6" s="90"/>
      <c r="G6" s="91"/>
      <c r="H6" s="91"/>
      <c r="I6" s="91"/>
      <c r="J6" s="91"/>
      <c r="K6" s="92"/>
    </row>
    <row r="7" spans="1:11" ht="13.8" thickBot="1" x14ac:dyDescent="0.3">
      <c r="A7" s="87"/>
      <c r="B7" s="88"/>
      <c r="C7" s="88"/>
      <c r="D7" s="88"/>
      <c r="E7" s="89"/>
      <c r="F7" s="93"/>
      <c r="G7" s="94"/>
      <c r="H7" s="94"/>
      <c r="I7" s="94"/>
      <c r="J7" s="94"/>
      <c r="K7" s="95"/>
    </row>
    <row r="9" spans="1:11" x14ac:dyDescent="0.25">
      <c r="A9" s="23" t="s">
        <v>12</v>
      </c>
    </row>
  </sheetData>
  <sheetProtection algorithmName="SHA-512" hashValue="WC17UkOo455W8W7CKJ7hQqzchXW1XF2u7UMoGRwuHLuKscMIuIzutj8rB/lSxMMztqb76/B1RwIP9RSMk6JqPg==" saltValue="h5KUL+3tc5hKTJACVPNAuQ==" spinCount="100000" sheet="1" selectLockedCells="1"/>
  <mergeCells count="7">
    <mergeCell ref="A1:K1"/>
    <mergeCell ref="A6:E7"/>
    <mergeCell ref="F6:K7"/>
    <mergeCell ref="A4:E5"/>
    <mergeCell ref="F4:K5"/>
    <mergeCell ref="A2:E3"/>
    <mergeCell ref="F2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">
    <pageSetUpPr fitToPage="1"/>
  </sheetPr>
  <dimension ref="A1:CY69"/>
  <sheetViews>
    <sheetView showGridLines="0" zoomScaleNormal="100" workbookViewId="0">
      <pane ySplit="2" topLeftCell="A3" activePane="bottomLeft" state="frozen"/>
      <selection activeCell="Z1" sqref="Z1"/>
      <selection pane="bottomLeft" activeCell="A3" sqref="A3"/>
    </sheetView>
  </sheetViews>
  <sheetFormatPr defaultColWidth="15.33203125" defaultRowHeight="13.2" x14ac:dyDescent="0.25"/>
  <cols>
    <col min="1" max="1" width="15.33203125" style="9"/>
    <col min="2" max="3" width="16.44140625" style="9" customWidth="1"/>
    <col min="4" max="4" width="15.33203125" style="9"/>
    <col min="5" max="5" width="16.6640625" style="9" customWidth="1"/>
    <col min="6" max="6" width="15.33203125" style="9" customWidth="1"/>
    <col min="7" max="8" width="15.33203125" style="9"/>
    <col min="9" max="10" width="16.88671875" style="9" customWidth="1"/>
    <col min="11" max="11" width="15.33203125" style="9"/>
    <col min="12" max="28" width="15.33203125" style="9" customWidth="1"/>
    <col min="29" max="29" width="20.88671875" style="9" customWidth="1"/>
    <col min="30" max="81" width="15.33203125" style="9" customWidth="1"/>
    <col min="82" max="92" width="15.33203125" style="9"/>
    <col min="93" max="93" width="19" style="9" customWidth="1"/>
    <col min="94" max="16384" width="15.33203125" style="9"/>
  </cols>
  <sheetData>
    <row r="1" spans="1:103" ht="39.75" customHeight="1" x14ac:dyDescent="0.25">
      <c r="A1" s="114" t="s">
        <v>10</v>
      </c>
      <c r="B1" s="115"/>
      <c r="C1" s="115"/>
      <c r="D1" s="115"/>
      <c r="E1" s="116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8"/>
      <c r="AE1" s="116" t="s">
        <v>48</v>
      </c>
      <c r="AF1" s="117"/>
      <c r="AG1" s="117"/>
      <c r="AH1" s="117"/>
      <c r="AI1" s="117"/>
      <c r="AJ1" s="117"/>
      <c r="AK1" s="117"/>
      <c r="AL1" s="117"/>
      <c r="AM1" s="117"/>
      <c r="AN1" s="118"/>
      <c r="AO1" s="116" t="s">
        <v>68</v>
      </c>
      <c r="AP1" s="117"/>
      <c r="AQ1" s="117"/>
      <c r="AR1" s="117"/>
      <c r="AS1" s="117"/>
      <c r="AT1" s="117"/>
      <c r="AU1" s="117"/>
      <c r="AV1" s="117"/>
      <c r="AW1" s="117"/>
      <c r="AX1" s="118"/>
      <c r="AY1" s="116" t="s">
        <v>69</v>
      </c>
      <c r="AZ1" s="117"/>
      <c r="BA1" s="117"/>
      <c r="BB1" s="117"/>
      <c r="BC1" s="117"/>
      <c r="BD1" s="117"/>
      <c r="BE1" s="117"/>
      <c r="BF1" s="117"/>
      <c r="BG1" s="117"/>
      <c r="BH1" s="118"/>
      <c r="BI1" s="116" t="s">
        <v>70</v>
      </c>
      <c r="BJ1" s="117"/>
      <c r="BK1" s="117"/>
      <c r="BL1" s="117"/>
      <c r="BM1" s="117"/>
      <c r="BN1" s="117"/>
      <c r="BO1" s="117"/>
      <c r="BP1" s="117"/>
      <c r="BQ1" s="117"/>
      <c r="BR1" s="118"/>
      <c r="BS1" s="117" t="s">
        <v>71</v>
      </c>
      <c r="BT1" s="117"/>
      <c r="BU1" s="117"/>
      <c r="BV1" s="117"/>
      <c r="BW1" s="117"/>
      <c r="BX1" s="117"/>
      <c r="BY1" s="117"/>
      <c r="BZ1" s="117"/>
      <c r="CA1" s="117"/>
      <c r="CB1" s="125"/>
      <c r="CC1" s="119" t="s">
        <v>43</v>
      </c>
      <c r="CD1" s="120"/>
      <c r="CE1" s="120"/>
      <c r="CF1" s="124"/>
      <c r="CG1" s="119" t="s">
        <v>52</v>
      </c>
      <c r="CH1" s="120"/>
      <c r="CI1" s="120"/>
      <c r="CJ1" s="120"/>
      <c r="CK1" s="120"/>
      <c r="CL1" s="120"/>
      <c r="CM1" s="120"/>
      <c r="CN1" s="120"/>
      <c r="CO1" s="120"/>
      <c r="CP1" s="120"/>
      <c r="CQ1" s="121" t="s">
        <v>57</v>
      </c>
      <c r="CR1" s="122"/>
      <c r="CS1" s="122"/>
      <c r="CT1" s="122"/>
      <c r="CU1" s="122"/>
      <c r="CV1" s="122"/>
      <c r="CW1" s="122"/>
      <c r="CX1" s="122"/>
      <c r="CY1" s="123"/>
    </row>
    <row r="2" spans="1:103" ht="156.75" customHeight="1" x14ac:dyDescent="0.25">
      <c r="A2" s="10" t="s">
        <v>44</v>
      </c>
      <c r="B2" s="11" t="s">
        <v>1</v>
      </c>
      <c r="C2" s="11" t="s">
        <v>19</v>
      </c>
      <c r="D2" s="11" t="s">
        <v>29</v>
      </c>
      <c r="E2" s="10" t="s">
        <v>45</v>
      </c>
      <c r="F2" s="12" t="s">
        <v>14</v>
      </c>
      <c r="G2" s="13" t="s">
        <v>4</v>
      </c>
      <c r="H2" s="11" t="s">
        <v>7</v>
      </c>
      <c r="I2" s="11" t="s">
        <v>18</v>
      </c>
      <c r="J2" s="12" t="s">
        <v>15</v>
      </c>
      <c r="K2" s="11" t="s">
        <v>5</v>
      </c>
      <c r="L2" s="11" t="s">
        <v>2</v>
      </c>
      <c r="M2" s="11" t="s">
        <v>20</v>
      </c>
      <c r="N2" s="11" t="s">
        <v>21</v>
      </c>
      <c r="O2" s="11" t="s">
        <v>30</v>
      </c>
      <c r="P2" s="11" t="s">
        <v>25</v>
      </c>
      <c r="Q2" s="11" t="s">
        <v>24</v>
      </c>
      <c r="R2" s="11" t="s">
        <v>23</v>
      </c>
      <c r="S2" s="11" t="s">
        <v>26</v>
      </c>
      <c r="T2" s="30" t="s">
        <v>27</v>
      </c>
      <c r="U2" s="13" t="s">
        <v>22</v>
      </c>
      <c r="V2" s="13" t="s">
        <v>17</v>
      </c>
      <c r="W2" s="26" t="s">
        <v>66</v>
      </c>
      <c r="X2" s="26" t="s">
        <v>28</v>
      </c>
      <c r="Y2" s="26" t="s">
        <v>46</v>
      </c>
      <c r="Z2" s="12" t="s">
        <v>47</v>
      </c>
      <c r="AA2" s="11" t="s">
        <v>13</v>
      </c>
      <c r="AB2" s="12" t="s">
        <v>67</v>
      </c>
      <c r="AC2" s="11" t="s">
        <v>54</v>
      </c>
      <c r="AD2" s="14" t="s">
        <v>56</v>
      </c>
      <c r="AE2" s="10" t="s">
        <v>3</v>
      </c>
      <c r="AF2" s="11" t="s">
        <v>73</v>
      </c>
      <c r="AG2" s="12" t="s">
        <v>16</v>
      </c>
      <c r="AH2" s="12" t="s">
        <v>76</v>
      </c>
      <c r="AI2" s="11" t="s">
        <v>74</v>
      </c>
      <c r="AJ2" s="12" t="s">
        <v>61</v>
      </c>
      <c r="AK2" s="11" t="s">
        <v>75</v>
      </c>
      <c r="AL2" s="12" t="s">
        <v>60</v>
      </c>
      <c r="AM2" s="12" t="s">
        <v>59</v>
      </c>
      <c r="AN2" s="33" t="s">
        <v>49</v>
      </c>
      <c r="AO2" s="10" t="s">
        <v>3</v>
      </c>
      <c r="AP2" s="11" t="s">
        <v>73</v>
      </c>
      <c r="AQ2" s="12" t="s">
        <v>16</v>
      </c>
      <c r="AR2" s="12" t="s">
        <v>76</v>
      </c>
      <c r="AS2" s="11" t="s">
        <v>74</v>
      </c>
      <c r="AT2" s="12" t="s">
        <v>61</v>
      </c>
      <c r="AU2" s="11" t="s">
        <v>75</v>
      </c>
      <c r="AV2" s="12" t="s">
        <v>60</v>
      </c>
      <c r="AW2" s="12" t="s">
        <v>59</v>
      </c>
      <c r="AX2" s="33" t="s">
        <v>49</v>
      </c>
      <c r="AY2" s="10" t="s">
        <v>3</v>
      </c>
      <c r="AZ2" s="11" t="s">
        <v>73</v>
      </c>
      <c r="BA2" s="12" t="s">
        <v>16</v>
      </c>
      <c r="BB2" s="12" t="s">
        <v>76</v>
      </c>
      <c r="BC2" s="11" t="s">
        <v>74</v>
      </c>
      <c r="BD2" s="12" t="s">
        <v>61</v>
      </c>
      <c r="BE2" s="11" t="s">
        <v>75</v>
      </c>
      <c r="BF2" s="12" t="s">
        <v>60</v>
      </c>
      <c r="BG2" s="12" t="s">
        <v>59</v>
      </c>
      <c r="BH2" s="33" t="s">
        <v>49</v>
      </c>
      <c r="BI2" s="10" t="s">
        <v>3</v>
      </c>
      <c r="BJ2" s="11" t="s">
        <v>73</v>
      </c>
      <c r="BK2" s="12" t="s">
        <v>16</v>
      </c>
      <c r="BL2" s="12" t="s">
        <v>76</v>
      </c>
      <c r="BM2" s="11" t="s">
        <v>74</v>
      </c>
      <c r="BN2" s="12" t="s">
        <v>61</v>
      </c>
      <c r="BO2" s="11" t="s">
        <v>75</v>
      </c>
      <c r="BP2" s="12" t="s">
        <v>60</v>
      </c>
      <c r="BQ2" s="12" t="s">
        <v>59</v>
      </c>
      <c r="BR2" s="33" t="s">
        <v>49</v>
      </c>
      <c r="BS2" s="13" t="s">
        <v>3</v>
      </c>
      <c r="BT2" s="11" t="s">
        <v>73</v>
      </c>
      <c r="BU2" s="12" t="s">
        <v>16</v>
      </c>
      <c r="BV2" s="12" t="s">
        <v>76</v>
      </c>
      <c r="BW2" s="11" t="s">
        <v>74</v>
      </c>
      <c r="BX2" s="12" t="s">
        <v>61</v>
      </c>
      <c r="BY2" s="11" t="s">
        <v>75</v>
      </c>
      <c r="BZ2" s="12" t="s">
        <v>60</v>
      </c>
      <c r="CA2" s="12" t="s">
        <v>59</v>
      </c>
      <c r="CB2" s="11" t="s">
        <v>49</v>
      </c>
      <c r="CC2" s="10" t="s">
        <v>72</v>
      </c>
      <c r="CD2" s="28" t="s">
        <v>50</v>
      </c>
      <c r="CE2" s="32" t="s">
        <v>2</v>
      </c>
      <c r="CF2" s="29" t="s">
        <v>51</v>
      </c>
      <c r="CG2" s="19" t="s">
        <v>37</v>
      </c>
      <c r="CH2" s="24" t="s">
        <v>17</v>
      </c>
      <c r="CI2" s="25" t="s">
        <v>66</v>
      </c>
      <c r="CJ2" s="25" t="s">
        <v>28</v>
      </c>
      <c r="CK2" s="26" t="s">
        <v>46</v>
      </c>
      <c r="CL2" s="12" t="s">
        <v>47</v>
      </c>
      <c r="CM2" s="20" t="s">
        <v>53</v>
      </c>
      <c r="CN2" s="27" t="s">
        <v>67</v>
      </c>
      <c r="CO2" s="20" t="s">
        <v>55</v>
      </c>
      <c r="CP2" s="34" t="s">
        <v>56</v>
      </c>
      <c r="CQ2" s="10" t="s">
        <v>73</v>
      </c>
      <c r="CR2" s="12" t="s">
        <v>16</v>
      </c>
      <c r="CS2" s="12" t="s">
        <v>76</v>
      </c>
      <c r="CT2" s="11" t="s">
        <v>74</v>
      </c>
      <c r="CU2" s="12" t="s">
        <v>61</v>
      </c>
      <c r="CV2" s="11" t="s">
        <v>75</v>
      </c>
      <c r="CW2" s="12" t="s">
        <v>60</v>
      </c>
      <c r="CX2" s="12" t="s">
        <v>59</v>
      </c>
      <c r="CY2" s="33" t="s">
        <v>58</v>
      </c>
    </row>
    <row r="3" spans="1:103" ht="15" customHeight="1" x14ac:dyDescent="0.25">
      <c r="A3" s="35"/>
      <c r="B3" s="36"/>
      <c r="C3" s="36"/>
      <c r="D3" s="39"/>
      <c r="E3" s="1"/>
      <c r="F3" s="41" t="str">
        <f>+IF(E3="sì","da non compilare","")</f>
        <v/>
      </c>
      <c r="G3" s="43"/>
      <c r="H3" s="45"/>
      <c r="I3" s="2"/>
      <c r="J3" s="41" t="str">
        <f>+IF(I3="no","da non compilare","")</f>
        <v/>
      </c>
      <c r="K3" s="36"/>
      <c r="L3" s="47"/>
      <c r="M3" s="2"/>
      <c r="N3" s="2"/>
      <c r="O3" s="2"/>
      <c r="P3" s="2" t="str">
        <f t="shared" ref="P3:R4" si="0">+IF($M3="no","da non compilare","")</f>
        <v/>
      </c>
      <c r="Q3" s="2" t="str">
        <f t="shared" si="0"/>
        <v/>
      </c>
      <c r="R3" s="2" t="str">
        <f t="shared" si="0"/>
        <v/>
      </c>
      <c r="S3" s="3" t="str">
        <f>+IF(M3="no","da non compilare","")</f>
        <v/>
      </c>
      <c r="T3" s="49"/>
      <c r="U3" s="4"/>
      <c r="V3" s="2" t="str">
        <f>+IF(U3="no","da non compilare","")</f>
        <v/>
      </c>
      <c r="W3" s="51" t="str">
        <f>+IF(OR($U3="no",V3="no"),"da non compilare","")</f>
        <v/>
      </c>
      <c r="X3" s="2" t="str">
        <f>+IF(U3="no","da non compilare","")</f>
        <v/>
      </c>
      <c r="Y3" s="2" t="str">
        <f>+IF(OR($U3="no",X3="sì"),"da non compilare","")</f>
        <v/>
      </c>
      <c r="Z3" s="53" t="str">
        <f>+IF(OR($U3="no",X3="sì",Y3="no"),"da non compilare","")</f>
        <v/>
      </c>
      <c r="AA3" s="2" t="str">
        <f t="shared" ref="AA3:AA34" si="1">+IF(U3="no","da non compilare","")</f>
        <v/>
      </c>
      <c r="AB3" s="41" t="str">
        <f>+IF(OR($U3="no",AA3="sì"),"da non compilare","")</f>
        <v/>
      </c>
      <c r="AC3" s="2" t="str">
        <f>+IF($U3="no","da non compilare","")</f>
        <v/>
      </c>
      <c r="AD3" s="41" t="str">
        <f>+IF(OR($U3="no",AC3="sì"),"da non compilare","")</f>
        <v/>
      </c>
      <c r="AE3" s="35"/>
      <c r="AF3" s="2"/>
      <c r="AG3" s="2" t="str">
        <f t="shared" ref="AG3:AG62" si="2">+IF(AF3="no","da non compilare","")</f>
        <v/>
      </c>
      <c r="AH3" s="36" t="str">
        <f>+IF(AF3="no","da non compilare",IF(OR(AG3="Presidente",AG3="Consigliere",AG3="Delegato",AG3="Direttore Generale"),"da non compilare",""))</f>
        <v/>
      </c>
      <c r="AI3" s="2" t="str">
        <f t="shared" ref="AI3:AI62" si="3">+IF(AF3="sì","da non compilare","")</f>
        <v/>
      </c>
      <c r="AJ3" s="36" t="str">
        <f>+IF(OR(AF3="sì",AI3="no"),"da non compilare","")</f>
        <v/>
      </c>
      <c r="AK3" s="2" t="str">
        <f>+IF(OR(AF3="sì",AI3="sì"),"da non compilare","")</f>
        <v/>
      </c>
      <c r="AL3" s="36" t="str">
        <f>+IF(OR(AF3="sì",AI3="sì",AK3="no"),"da non compilare","")</f>
        <v/>
      </c>
      <c r="AM3" s="36" t="str">
        <f>+IF(OR(AF3="sì",AI3="sì",AK3="no"),"da non compilare","")</f>
        <v/>
      </c>
      <c r="AN3" s="70" t="str">
        <f>+IF($U3="no","da non compilare","")</f>
        <v/>
      </c>
      <c r="AO3" s="35" t="str">
        <f>+IF($H3=1,"da non compilare","")</f>
        <v/>
      </c>
      <c r="AP3" s="2" t="str">
        <f>+IF($H3=1,"da non compilare","")</f>
        <v/>
      </c>
      <c r="AQ3" s="2" t="str">
        <f>+IF($H3=1,"da non compilare",IF(AP3="no","da non compilare",""))</f>
        <v/>
      </c>
      <c r="AR3" s="36" t="str">
        <f>+IF($H3=1,"da non compilare",IF(AP3="no","da non compilare",IF(OR(AQ3="Presidente",AQ3="Consigliere",AQ3="Delegato",AQ3="Direttore Generale"),"da non compilare","")))</f>
        <v/>
      </c>
      <c r="AS3" s="2" t="str">
        <f>+IF(OR($H3=1,AP3="sì"),"da non compilare","")</f>
        <v/>
      </c>
      <c r="AT3" s="36" t="str">
        <f>+IF(OR($H3=1,AP3="sì",AS3="no"),"da non compilare","")</f>
        <v/>
      </c>
      <c r="AU3" s="2" t="str">
        <f>+IF(OR($H3=1,AP3="sì",AS3="sì"),"da non compilare","")</f>
        <v/>
      </c>
      <c r="AV3" s="36" t="str">
        <f>+IF(OR($H3=1,AP3="sì",AS3="sì",AU3="no"),"da non compilare","")</f>
        <v/>
      </c>
      <c r="AW3" s="36" t="str">
        <f>+IF(OR($H3=1,AP3="sì",AS3="sì",AU3="no"),"da non compilare","")</f>
        <v/>
      </c>
      <c r="AX3" s="68" t="str">
        <f t="shared" ref="AX3:AX34" si="4">+IF(OR($H3=1,$U3="no"),"da non compilare","")</f>
        <v/>
      </c>
      <c r="AY3" s="35" t="str">
        <f>+IF(AND($H3&gt;=1,$H3&lt;3),"da non compilare","")</f>
        <v/>
      </c>
      <c r="AZ3" s="2" t="str">
        <f t="shared" ref="AZ3:AZ18" si="5">+IF(AND($H3&gt;=1,$H3&lt;3),"da non compilare","")</f>
        <v/>
      </c>
      <c r="BA3" s="2" t="str">
        <f>+IF(AND($H3&gt;=1,$H3&lt;3),"da non compilare",IF(AZ3="no","da non compilare",""))</f>
        <v/>
      </c>
      <c r="BB3" s="36" t="str">
        <f>+IF(AND($H3&gt;=1,$H3&lt;3),"da non compilare",IF(AZ3="no","da non compilare",IF(OR(BA3="Presidente",BA3="Consigliere",BA3="Delegato",BA3="Direttore Generale"),"da non compilare","")))</f>
        <v/>
      </c>
      <c r="BC3" s="2" t="str">
        <f>+IF(AND($H3&gt;=1,$H3&lt;3),"da non compilare",IF(AZ3="sì","da non compilare",""))</f>
        <v/>
      </c>
      <c r="BD3" s="36" t="str">
        <f>+IF(AND($H3&gt;=1,$H3&lt;3),"da non compilare",IF(OR(AZ3="sì",BC3="no"),"da non compilare",""))</f>
        <v/>
      </c>
      <c r="BE3" s="2" t="str">
        <f>+IF(AND($H3&gt;=1,$H3&lt;3),"da non compilare",IF(OR(AZ3="sì",BC3="sì"),"da non compilare",""))</f>
        <v/>
      </c>
      <c r="BF3" s="36" t="str">
        <f>+IF(AND($H3&gt;=1,$H3&lt;3),"da non compilare",IF(OR(AZ3="sì",BC3="sì",BE3="no"),"da non compilare",""))</f>
        <v/>
      </c>
      <c r="BG3" s="36" t="str">
        <f>+IF(AND($H3&gt;=1,$H3&lt;3),"da non compilare",IF(OR(AZ3="sì",BC3="sì",BE3="no"),"da non compilare",""))</f>
        <v/>
      </c>
      <c r="BH3" s="68" t="str">
        <f t="shared" ref="BH3:BH34" si="6">+IF(AND($H3&gt;=1,$H3&lt;3),"da non compilare",IF($U3="no","da non compilare",""))</f>
        <v/>
      </c>
      <c r="BI3" s="35" t="str">
        <f>+IF(AND($H3&gt;=1,$H3&lt;4),"da non compilare","")</f>
        <v/>
      </c>
      <c r="BJ3" s="2" t="str">
        <f t="shared" ref="BJ3:BJ18" si="7">+IF(AND($H3&gt;=1,$H3&lt;4),"da non compilare","")</f>
        <v/>
      </c>
      <c r="BK3" s="2" t="str">
        <f>+IF(AND($H3&gt;=1,$H3&lt;4),"da non compilare",IF(BJ3="no","da non compilare",""))</f>
        <v/>
      </c>
      <c r="BL3" s="36" t="str">
        <f>+IF(AND($H3&gt;=1,$H3&lt;4),"da non compilare",IF(BJ3="no","da non compilare",IF(OR(BK3="Presidente",BK3="Consigliere",BK3="Delegato",BK3="Direttore Generale"),"da non compilare","")))</f>
        <v/>
      </c>
      <c r="BM3" s="2" t="str">
        <f>+IF(AND($H3&gt;=1,$H3&lt;4),"da non compilare",IF(BJ3="sì","da non compilare",""))</f>
        <v/>
      </c>
      <c r="BN3" s="36" t="str">
        <f>+IF(AND($H3&gt;=1,$H3&lt;4),"da non compilare",IF(OR(BJ3="sì",BM3="no"),"da non compilare",""))</f>
        <v/>
      </c>
      <c r="BO3" s="2" t="str">
        <f>+IF(AND($H3&gt;=1,$H3&lt;4),"da non compilare",IF(OR(BJ3="sì",BM3="sì"),"da non compilare",""))</f>
        <v/>
      </c>
      <c r="BP3" s="36" t="str">
        <f>+IF(AND($H3&gt;=1,$H3&lt;4),"da non compilare",IF(OR(BJ3="sì",BM3="sì",BO3="no"),"da non compilare",""))</f>
        <v/>
      </c>
      <c r="BQ3" s="36" t="str">
        <f>+IF(AND($H3&gt;=1,$H3&lt;4),"da non compilare",IF(OR(BJ3="sì",BM3="sì",BO3="no"),"da non compilare",""))</f>
        <v/>
      </c>
      <c r="BR3" s="70" t="str">
        <f t="shared" ref="BR3:BR34" si="8">+IF(AND($H3&gt;=1,$H3&lt;4),"da non compilare",IF($U3="no","da non compilare",""))</f>
        <v/>
      </c>
      <c r="BS3" s="55" t="str">
        <f>+IF(AND($H3&gt;=1,$H3&lt;5),"da non compilare","")</f>
        <v/>
      </c>
      <c r="BT3" s="2" t="str">
        <f t="shared" ref="BT3:BT18" si="9">+IF(AND($H3&gt;=1,$H3&lt;5),"da non compilare","")</f>
        <v/>
      </c>
      <c r="BU3" s="2" t="str">
        <f>+IF(AND($H3&gt;=1,$H3&lt;5),"da non compilare",IF(BT3="no","da non compilare",""))</f>
        <v/>
      </c>
      <c r="BV3" s="36" t="str">
        <f>+IF(AND($H3&gt;=1,$H3&lt;5),"da non compilare",IF(BT3="no","da non compilare",IF(OR(BU3="Presidente",BU3="Consigliere",BU3="Delegato",BU3="Direttore Generale"),"da non compilare","")))</f>
        <v/>
      </c>
      <c r="BW3" s="2" t="str">
        <f>+IF(AND($H3&gt;=1,$H3&lt;5),"da non compilare",IF(BT3="sì","da non compilare",""))</f>
        <v/>
      </c>
      <c r="BX3" s="36" t="str">
        <f>+IF(AND($H3&gt;=1,$H3&lt;5),"da non compilare",IF(OR(BT3="sì",BW3="no"),"da non compilare",""))</f>
        <v/>
      </c>
      <c r="BY3" s="2" t="str">
        <f>+IF(AND($H3&gt;=1,$H3&lt;5),"da non compilare",IF(OR(BT3="sì",BW3="sì"),"da non compilare",""))</f>
        <v/>
      </c>
      <c r="BZ3" s="36" t="str">
        <f>+IF(AND($H3&gt;=1,$H3&lt;5),"da non compilare",IF(OR(BT3="sì",BW3="sì",BY3="no"),"da non compilare",""))</f>
        <v/>
      </c>
      <c r="CA3" s="36" t="str">
        <f>+IF(AND($H3&gt;=1,$H3&lt;5),"da non compilare",IF(OR(BT3="sì",BW3="sì",BY3="no"),"da non compilare",""))</f>
        <v/>
      </c>
      <c r="CB3" s="70" t="str">
        <f t="shared" ref="CB3:CB34" si="10">+IF(AND($H3&gt;=1,$H3&lt;5),"da non compilare",IF($U3="no","da non compilare",""))</f>
        <v/>
      </c>
      <c r="CC3" s="36"/>
      <c r="CD3" s="41"/>
      <c r="CE3" s="57"/>
      <c r="CF3" s="59"/>
      <c r="CG3" s="1"/>
      <c r="CH3" s="2" t="str">
        <f>+IF(CG3="no","da non compilare","")</f>
        <v/>
      </c>
      <c r="CI3" s="61" t="str">
        <f>+IF(OR(CG3="no",CH3="no"),"da non compilare","")</f>
        <v/>
      </c>
      <c r="CJ3" s="2" t="str">
        <f>+IF(CG3="no","da non compilare","")</f>
        <v/>
      </c>
      <c r="CK3" s="2" t="str">
        <f>+IF(OR(CG3="no",CJ3="sì"),"da non compilare","")</f>
        <v/>
      </c>
      <c r="CL3" s="53" t="str">
        <f>+IF(OR(CG3="no",CJ3="sì",CK3="no"),"da non compilare","")</f>
        <v/>
      </c>
      <c r="CM3" s="2" t="str">
        <f t="shared" ref="CM3:CM34" si="11">+IF(CG3="no","da non compilare","")</f>
        <v/>
      </c>
      <c r="CN3" s="41" t="str">
        <f t="shared" ref="CN3:CN34" si="12">+IF(OR(CG3="no",CM3="sì"),"da non compilare","")</f>
        <v/>
      </c>
      <c r="CO3" s="2" t="str">
        <f t="shared" ref="CO3:CO34" si="13">+IF(CG3="no","da non compilare","")</f>
        <v/>
      </c>
      <c r="CP3" s="65" t="str">
        <f t="shared" ref="CP3:CP34" si="14">+IF(OR(CG3="no",CO3="sì"),"da non compilare","")</f>
        <v/>
      </c>
      <c r="CQ3" s="1"/>
      <c r="CR3" s="2" t="str">
        <f t="shared" ref="CR3:CR62" si="15">+IF(CQ3="no","da non compilare","")</f>
        <v/>
      </c>
      <c r="CS3" s="36" t="str">
        <f>+IF(CQ3="no","da non compilare",IF(OR(CR3="Presidente",CR3="Consigliere",CR3="Delegato",CR3="Direttore Generale"),"da non compilare",""))</f>
        <v/>
      </c>
      <c r="CT3" s="2" t="str">
        <f>+IF(CQ3="sì","da non compilare","")</f>
        <v/>
      </c>
      <c r="CU3" s="36" t="str">
        <f>+IF(OR(CQ3="sì",CT3="no"),"da non compilare","")</f>
        <v/>
      </c>
      <c r="CV3" s="2" t="str">
        <f>+IF(OR(CQ3="sì",CT3="sì"),"da non compilare","")</f>
        <v/>
      </c>
      <c r="CW3" s="36" t="str">
        <f>+IF(OR(CQ3="sì",CT3="sì",CV3="no"),"da non compilare","")</f>
        <v/>
      </c>
      <c r="CX3" s="36" t="str">
        <f>+IF(OR(CQ3="sì",CT3="sì",CV3="no"),"da non compilare","")</f>
        <v/>
      </c>
      <c r="CY3" s="68" t="str">
        <f>+IF(CG3="no","da non compilare","")</f>
        <v/>
      </c>
    </row>
    <row r="4" spans="1:103" ht="15" customHeight="1" x14ac:dyDescent="0.25">
      <c r="A4" s="35"/>
      <c r="B4" s="36"/>
      <c r="C4" s="36"/>
      <c r="D4" s="39"/>
      <c r="E4" s="1"/>
      <c r="F4" s="41" t="str">
        <f t="shared" ref="F4:F62" si="16">+IF(E4="sì","da non compilare","")</f>
        <v/>
      </c>
      <c r="G4" s="43"/>
      <c r="H4" s="45"/>
      <c r="I4" s="2"/>
      <c r="J4" s="41" t="str">
        <f t="shared" ref="J4:J62" si="17">+IF(I4="no","da non compilare","")</f>
        <v/>
      </c>
      <c r="K4" s="36"/>
      <c r="L4" s="47"/>
      <c r="M4" s="2"/>
      <c r="N4" s="2"/>
      <c r="O4" s="2"/>
      <c r="P4" s="2" t="str">
        <f t="shared" si="0"/>
        <v/>
      </c>
      <c r="Q4" s="2" t="str">
        <f t="shared" si="0"/>
        <v/>
      </c>
      <c r="R4" s="2" t="str">
        <f t="shared" si="0"/>
        <v/>
      </c>
      <c r="S4" s="3" t="str">
        <f t="shared" ref="S4:S62" si="18">+IF(M4="no","da non compilare","")</f>
        <v/>
      </c>
      <c r="T4" s="49"/>
      <c r="U4" s="4"/>
      <c r="V4" s="2" t="str">
        <f t="shared" ref="V4:V62" si="19">+IF(U4="no","da non compilare","")</f>
        <v/>
      </c>
      <c r="W4" s="51" t="str">
        <f t="shared" ref="W4:W62" si="20">+IF(OR($U4="no",V4="no"),"da non compilare","")</f>
        <v/>
      </c>
      <c r="X4" s="2" t="str">
        <f t="shared" ref="X4:X62" si="21">+IF(U4="no","da non compilare","")</f>
        <v/>
      </c>
      <c r="Y4" s="2" t="str">
        <f t="shared" ref="Y4:Y62" si="22">+IF(OR($U4="no",X4="sì"),"da non compilare","")</f>
        <v/>
      </c>
      <c r="Z4" s="53" t="str">
        <f t="shared" ref="Z4:Z62" si="23">+IF(OR($U4="no",X4="sì",Y4="no"),"da non compilare","")</f>
        <v/>
      </c>
      <c r="AA4" s="2" t="str">
        <f t="shared" si="1"/>
        <v/>
      </c>
      <c r="AB4" s="41" t="str">
        <f t="shared" ref="AB4:AB62" si="24">+IF(OR($U4="no",AA4="sì"),"da non compilare","")</f>
        <v/>
      </c>
      <c r="AC4" s="2" t="str">
        <f t="shared" ref="AC4:AC62" si="25">+IF($U4="no","da non compilare","")</f>
        <v/>
      </c>
      <c r="AD4" s="41" t="str">
        <f t="shared" ref="AD4:AD62" si="26">+IF(OR($U4="no",AC4="sì"),"da non compilare","")</f>
        <v/>
      </c>
      <c r="AE4" s="35"/>
      <c r="AF4" s="2"/>
      <c r="AG4" s="2" t="str">
        <f t="shared" si="2"/>
        <v/>
      </c>
      <c r="AH4" s="36" t="str">
        <f t="shared" ref="AH4:AH62" si="27">+IF(AF4="no","da non compilare",IF(OR(AG4="Presidente",AG4="Consigliere",AG4="Delegato",AG4="Direttore Generale"),"da non compilare",""))</f>
        <v/>
      </c>
      <c r="AI4" s="2" t="str">
        <f t="shared" si="3"/>
        <v/>
      </c>
      <c r="AJ4" s="36" t="str">
        <f t="shared" ref="AJ4:AJ62" si="28">+IF(OR(AF4="sì",AI4="no"),"da non compilare","")</f>
        <v/>
      </c>
      <c r="AK4" s="2" t="str">
        <f t="shared" ref="AK4:AK62" si="29">+IF(OR(AF4="sì",AI4="sì"),"da non compilare","")</f>
        <v/>
      </c>
      <c r="AL4" s="36" t="str">
        <f t="shared" ref="AL4:AL62" si="30">+IF(OR(AF4="sì",AI4="sì",AK4="no"),"da non compilare","")</f>
        <v/>
      </c>
      <c r="AM4" s="36" t="str">
        <f t="shared" ref="AM4:AM62" si="31">+IF(OR(AF4="sì",AI4="sì",AK4="no"),"da non compilare","")</f>
        <v/>
      </c>
      <c r="AN4" s="70" t="str">
        <f t="shared" ref="AN4:AN35" si="32">+IF(U4="no","da non compilare","")</f>
        <v/>
      </c>
      <c r="AO4" s="35" t="str">
        <f>+IF($H4=1,"da non compilare","")</f>
        <v/>
      </c>
      <c r="AP4" s="2" t="str">
        <f>+IF($H4=1,"da non compilare","")</f>
        <v/>
      </c>
      <c r="AQ4" s="2" t="str">
        <f t="shared" ref="AQ4:AQ62" si="33">+IF($H4=1,"da non compilare",IF(AP4="no","da non compilare",""))</f>
        <v/>
      </c>
      <c r="AR4" s="36" t="str">
        <f t="shared" ref="AR4:AR62" si="34">+IF($H4=1,"da non compilare",IF(AP4="no","da non compilare",IF(OR(AQ4="Presidente",AQ4="Consigliere",AQ4="Delegato",AQ4="Direttore Generale"),"da non compilare","")))</f>
        <v/>
      </c>
      <c r="AS4" s="2" t="str">
        <f t="shared" ref="AS4:AS62" si="35">+IF(OR($H4=1,AP4="sì"),"da non compilare","")</f>
        <v/>
      </c>
      <c r="AT4" s="36" t="str">
        <f t="shared" ref="AT4:AT62" si="36">+IF(OR($H4=1,AP4="sì",AS4="no"),"da non compilare","")</f>
        <v/>
      </c>
      <c r="AU4" s="2" t="str">
        <f t="shared" ref="AU4:AU62" si="37">+IF(OR($H4=1,AP4="sì",AS4="sì"),"da non compilare","")</f>
        <v/>
      </c>
      <c r="AV4" s="36" t="str">
        <f t="shared" ref="AV4:AV62" si="38">+IF(OR($H4=1,AP4="sì",AS4="sì",AU4="no"),"da non compilare","")</f>
        <v/>
      </c>
      <c r="AW4" s="36" t="str">
        <f t="shared" ref="AW4:AW62" si="39">+IF(OR($H4=1,AP4="sì",AS4="sì",AU4="no"),"da non compilare","")</f>
        <v/>
      </c>
      <c r="AX4" s="68" t="str">
        <f t="shared" si="4"/>
        <v/>
      </c>
      <c r="AY4" s="35" t="str">
        <f>+IF(AND($H4&gt;=1,$H4&lt;3),"da non compilare","")</f>
        <v/>
      </c>
      <c r="AZ4" s="2" t="str">
        <f t="shared" si="5"/>
        <v/>
      </c>
      <c r="BA4" s="2" t="str">
        <f t="shared" ref="BA4:BA62" si="40">+IF(AND($H4&gt;=1,$H4&lt;3),"da non compilare",IF(AZ4="no","da non compilare",""))</f>
        <v/>
      </c>
      <c r="BB4" s="36" t="str">
        <f t="shared" ref="BB4:BB62" si="41">+IF(AND($H4&gt;=1,$H4&lt;3),"da non compilare",IF(AZ4="no","da non compilare",IF(OR(BA4="Presidente",BA4="Consigliere",BA4="Delegato",BA4="Direttore Generale"),"da non compilare","")))</f>
        <v/>
      </c>
      <c r="BC4" s="2" t="str">
        <f t="shared" ref="BC4:BC62" si="42">+IF(AND($H4&gt;=1,$H4&lt;3),"da non compilare",IF(AZ4="sì","da non compilare",""))</f>
        <v/>
      </c>
      <c r="BD4" s="36" t="str">
        <f t="shared" ref="BD4:BD62" si="43">+IF(AND($H4&gt;=1,$H4&lt;3),"da non compilare",IF(OR(AZ4="sì",BC4="no"),"da non compilare",""))</f>
        <v/>
      </c>
      <c r="BE4" s="2" t="str">
        <f t="shared" ref="BE4:BE62" si="44">+IF(AND($H4&gt;=1,$H4&lt;3),"da non compilare",IF(OR(AZ4="sì",BC4="sì"),"da non compilare",""))</f>
        <v/>
      </c>
      <c r="BF4" s="36" t="str">
        <f t="shared" ref="BF4:BF62" si="45">+IF(AND($H4&gt;=1,$H4&lt;3),"da non compilare",IF(OR(AZ4="sì",BC4="sì",BE4="no"),"da non compilare",""))</f>
        <v/>
      </c>
      <c r="BG4" s="36" t="str">
        <f t="shared" ref="BG4:BG62" si="46">+IF(AND($H4&gt;=1,$H4&lt;3),"da non compilare",IF(OR(AZ4="sì",BC4="sì",BE4="no"),"da non compilare",""))</f>
        <v/>
      </c>
      <c r="BH4" s="68" t="str">
        <f t="shared" si="6"/>
        <v/>
      </c>
      <c r="BI4" s="35" t="str">
        <f>+IF(AND($H4&gt;=1,$H4&lt;4),"da non compilare","")</f>
        <v/>
      </c>
      <c r="BJ4" s="2" t="str">
        <f t="shared" si="7"/>
        <v/>
      </c>
      <c r="BK4" s="2" t="str">
        <f t="shared" ref="BK4:BK62" si="47">+IF(AND($H4&gt;=1,$H4&lt;4),"da non compilare",IF(BJ4="no","da non compilare",""))</f>
        <v/>
      </c>
      <c r="BL4" s="36" t="str">
        <f t="shared" ref="BL4:BL62" si="48">+IF(AND($H4&gt;=1,$H4&lt;4),"da non compilare",IF(BJ4="no","da non compilare",IF(OR(BK4="Presidente",BK4="Consigliere",BK4="Delegato",BK4="Direttore Generale"),"da non compilare","")))</f>
        <v/>
      </c>
      <c r="BM4" s="2" t="str">
        <f t="shared" ref="BM4:BM62" si="49">+IF(AND($H4&gt;=1,$H4&lt;4),"da non compilare",IF(BJ4="sì","da non compilare",""))</f>
        <v/>
      </c>
      <c r="BN4" s="36" t="str">
        <f t="shared" ref="BN4:BN62" si="50">+IF(AND($H4&gt;=1,$H4&lt;4),"da non compilare",IF(OR(BJ4="sì",BM4="no"),"da non compilare",""))</f>
        <v/>
      </c>
      <c r="BO4" s="2" t="str">
        <f t="shared" ref="BO4:BO62" si="51">+IF(AND($H4&gt;=1,$H4&lt;4),"da non compilare",IF(OR(BJ4="sì",BM4="sì"),"da non compilare",""))</f>
        <v/>
      </c>
      <c r="BP4" s="36" t="str">
        <f t="shared" ref="BP4:BP62" si="52">+IF(AND($H4&gt;=1,$H4&lt;4),"da non compilare",IF(OR(BJ4="sì",BM4="sì",BO4="no"),"da non compilare",""))</f>
        <v/>
      </c>
      <c r="BQ4" s="36" t="str">
        <f t="shared" ref="BQ4:BQ62" si="53">+IF(AND($H4&gt;=1,$H4&lt;4),"da non compilare",IF(OR(BJ4="sì",BM4="sì",BO4="no"),"da non compilare",""))</f>
        <v/>
      </c>
      <c r="BR4" s="70" t="str">
        <f t="shared" si="8"/>
        <v/>
      </c>
      <c r="BS4" s="55" t="str">
        <f>+IF(AND($H4&gt;=1,$H4&lt;5),"da non compilare","")</f>
        <v/>
      </c>
      <c r="BT4" s="2" t="str">
        <f t="shared" si="9"/>
        <v/>
      </c>
      <c r="BU4" s="2" t="str">
        <f t="shared" ref="BU4:BU62" si="54">+IF(AND($H4&gt;=1,$H4&lt;5),"da non compilare",IF(BT4="no","da non compilare",""))</f>
        <v/>
      </c>
      <c r="BV4" s="36" t="str">
        <f>+IF(AND($H4&gt;=1,$H4&lt;5),"da non compilare",IF(BT4="no","da non compilare",IF(OR(BU4="Presidente",BU4="Consigliere",BU4="Delegato",BU4="Direttore Generale"),"da non compilare","")))</f>
        <v/>
      </c>
      <c r="BW4" s="2" t="str">
        <f t="shared" ref="BW4:BW62" si="55">+IF(AND($H4&gt;=1,$H4&lt;5),"da non compilare",IF(BT4="sì","da non compilare",""))</f>
        <v/>
      </c>
      <c r="BX4" s="36" t="str">
        <f t="shared" ref="BX4:BX62" si="56">+IF(AND($H4&gt;=1,$H4&lt;5),"da non compilare",IF(OR(BT4="sì",BW4="no"),"da non compilare",""))</f>
        <v/>
      </c>
      <c r="BY4" s="2" t="str">
        <f t="shared" ref="BY4:BY62" si="57">+IF(AND($H4&gt;=1,$H4&lt;5),"da non compilare",IF(OR(BT4="sì",BW4="sì"),"da non compilare",""))</f>
        <v/>
      </c>
      <c r="BZ4" s="36" t="str">
        <f t="shared" ref="BZ4:BZ62" si="58">+IF(AND($H4&gt;=1,$H4&lt;5),"da non compilare",IF(OR(BT4="sì",BW4="sì",BY4="no"),"da non compilare",""))</f>
        <v/>
      </c>
      <c r="CA4" s="36" t="str">
        <f t="shared" ref="CA4:CA62" si="59">+IF(AND($H4&gt;=1,$H4&lt;5),"da non compilare",IF(OR(BT4="sì",BW4="sì",BY4="no"),"da non compilare",""))</f>
        <v/>
      </c>
      <c r="CB4" s="70" t="str">
        <f t="shared" si="10"/>
        <v/>
      </c>
      <c r="CC4" s="36"/>
      <c r="CD4" s="41"/>
      <c r="CE4" s="57"/>
      <c r="CF4" s="59"/>
      <c r="CG4" s="1"/>
      <c r="CH4" s="2" t="str">
        <f t="shared" ref="CH4:CH62" si="60">+IF(CG4="no","da non compilare","")</f>
        <v/>
      </c>
      <c r="CI4" s="61" t="str">
        <f t="shared" ref="CI4:CI62" si="61">+IF(OR(CG4="no",CH4="no"),"da non compilare","")</f>
        <v/>
      </c>
      <c r="CJ4" s="2" t="str">
        <f t="shared" ref="CJ4:CJ62" si="62">+IF(CG4="no","da non compilare","")</f>
        <v/>
      </c>
      <c r="CK4" s="4" t="str">
        <f t="shared" ref="CK4:CK62" si="63">+IF(OR(CG4="no",CJ4="sì"),"da non compilare","")</f>
        <v/>
      </c>
      <c r="CL4" s="63" t="str">
        <f t="shared" ref="CL4:CL62" si="64">+IF(OR(CG4="no",CJ4="sì",CK4="no"),"da non compilare","")</f>
        <v/>
      </c>
      <c r="CM4" s="4" t="str">
        <f t="shared" si="11"/>
        <v/>
      </c>
      <c r="CN4" s="55" t="str">
        <f t="shared" si="12"/>
        <v/>
      </c>
      <c r="CO4" s="4" t="str">
        <f t="shared" si="13"/>
        <v/>
      </c>
      <c r="CP4" s="66" t="str">
        <f t="shared" si="14"/>
        <v/>
      </c>
      <c r="CQ4" s="1"/>
      <c r="CR4" s="2" t="str">
        <f t="shared" si="15"/>
        <v/>
      </c>
      <c r="CS4" s="36" t="str">
        <f t="shared" ref="CS4:CS62" si="65">+IF(CQ4="no","da non compilare",IF(OR(CR4="Presidente",CR4="Consigliere",CR4="Delegato",CR4="Direttore Generale"),"da non compilare",""))</f>
        <v/>
      </c>
      <c r="CT4" s="2" t="str">
        <f t="shared" ref="CT4:CT62" si="66">+IF(CQ4="sì","da non compilare","")</f>
        <v/>
      </c>
      <c r="CU4" s="36" t="str">
        <f t="shared" ref="CU4:CU62" si="67">+IF(OR(CQ4="sì",CT4="no"),"da non compilare","")</f>
        <v/>
      </c>
      <c r="CV4" s="2" t="str">
        <f t="shared" ref="CV4:CV62" si="68">+IF(OR(CQ4="sì",CT4="sì"),"da non compilare","")</f>
        <v/>
      </c>
      <c r="CW4" s="36" t="str">
        <f t="shared" ref="CW4:CW62" si="69">+IF(OR(CQ4="sì",CT4="sì",CV4="no"),"da non compilare","")</f>
        <v/>
      </c>
      <c r="CX4" s="36" t="str">
        <f t="shared" ref="CX4:CX62" si="70">+IF(OR(CQ4="sì",CT4="sì",CV4="no"),"da non compilare","")</f>
        <v/>
      </c>
      <c r="CY4" s="68" t="str">
        <f t="shared" ref="CY4:CY62" si="71">+IF(CG4="no","da non compilare","")</f>
        <v/>
      </c>
    </row>
    <row r="5" spans="1:103" ht="15" customHeight="1" x14ac:dyDescent="0.25">
      <c r="A5" s="35"/>
      <c r="B5" s="36"/>
      <c r="C5" s="36"/>
      <c r="D5" s="39"/>
      <c r="E5" s="1"/>
      <c r="F5" s="41" t="str">
        <f t="shared" si="16"/>
        <v/>
      </c>
      <c r="G5" s="43"/>
      <c r="H5" s="45"/>
      <c r="I5" s="2"/>
      <c r="J5" s="41" t="str">
        <f t="shared" si="17"/>
        <v/>
      </c>
      <c r="K5" s="36"/>
      <c r="L5" s="47"/>
      <c r="M5" s="2"/>
      <c r="N5" s="2"/>
      <c r="O5" s="2"/>
      <c r="P5" s="2" t="str">
        <f t="shared" ref="P5:R36" si="72">+IF($M5="no","da non compilare","")</f>
        <v/>
      </c>
      <c r="Q5" s="2" t="str">
        <f t="shared" si="72"/>
        <v/>
      </c>
      <c r="R5" s="2" t="str">
        <f t="shared" si="72"/>
        <v/>
      </c>
      <c r="S5" s="3" t="str">
        <f t="shared" si="18"/>
        <v/>
      </c>
      <c r="T5" s="49"/>
      <c r="U5" s="4"/>
      <c r="V5" s="2" t="str">
        <f t="shared" si="19"/>
        <v/>
      </c>
      <c r="W5" s="51" t="str">
        <f t="shared" si="20"/>
        <v/>
      </c>
      <c r="X5" s="2" t="str">
        <f t="shared" si="21"/>
        <v/>
      </c>
      <c r="Y5" s="2" t="str">
        <f t="shared" si="22"/>
        <v/>
      </c>
      <c r="Z5" s="53" t="str">
        <f t="shared" si="23"/>
        <v/>
      </c>
      <c r="AA5" s="2" t="str">
        <f t="shared" si="1"/>
        <v/>
      </c>
      <c r="AB5" s="41" t="str">
        <f t="shared" si="24"/>
        <v/>
      </c>
      <c r="AC5" s="2" t="str">
        <f t="shared" si="25"/>
        <v/>
      </c>
      <c r="AD5" s="41" t="str">
        <f t="shared" si="26"/>
        <v/>
      </c>
      <c r="AE5" s="35"/>
      <c r="AF5" s="2"/>
      <c r="AG5" s="2" t="str">
        <f t="shared" si="2"/>
        <v/>
      </c>
      <c r="AH5" s="36" t="str">
        <f t="shared" si="27"/>
        <v/>
      </c>
      <c r="AI5" s="2" t="str">
        <f t="shared" si="3"/>
        <v/>
      </c>
      <c r="AJ5" s="36" t="str">
        <f t="shared" si="28"/>
        <v/>
      </c>
      <c r="AK5" s="2" t="str">
        <f t="shared" si="29"/>
        <v/>
      </c>
      <c r="AL5" s="36" t="str">
        <f t="shared" si="30"/>
        <v/>
      </c>
      <c r="AM5" s="36" t="str">
        <f t="shared" si="31"/>
        <v/>
      </c>
      <c r="AN5" s="70" t="str">
        <f t="shared" si="32"/>
        <v/>
      </c>
      <c r="AO5" s="35" t="str">
        <f t="shared" ref="AO5:AP36" si="73">+IF($H5=1,"da non compilare","")</f>
        <v/>
      </c>
      <c r="AP5" s="2" t="str">
        <f t="shared" si="73"/>
        <v/>
      </c>
      <c r="AQ5" s="2" t="str">
        <f t="shared" si="33"/>
        <v/>
      </c>
      <c r="AR5" s="36" t="str">
        <f t="shared" si="34"/>
        <v/>
      </c>
      <c r="AS5" s="2" t="str">
        <f t="shared" si="35"/>
        <v/>
      </c>
      <c r="AT5" s="36" t="str">
        <f t="shared" si="36"/>
        <v/>
      </c>
      <c r="AU5" s="2" t="str">
        <f t="shared" si="37"/>
        <v/>
      </c>
      <c r="AV5" s="36" t="str">
        <f t="shared" si="38"/>
        <v/>
      </c>
      <c r="AW5" s="36" t="str">
        <f t="shared" si="39"/>
        <v/>
      </c>
      <c r="AX5" s="68" t="str">
        <f t="shared" si="4"/>
        <v/>
      </c>
      <c r="AY5" s="35" t="str">
        <f t="shared" ref="AY5:AZ36" si="74">+IF(AND($H5&gt;=1,$H5&lt;3),"da non compilare","")</f>
        <v/>
      </c>
      <c r="AZ5" s="2" t="str">
        <f t="shared" si="5"/>
        <v/>
      </c>
      <c r="BA5" s="2" t="str">
        <f t="shared" si="40"/>
        <v/>
      </c>
      <c r="BB5" s="36" t="str">
        <f t="shared" si="41"/>
        <v/>
      </c>
      <c r="BC5" s="2" t="str">
        <f t="shared" si="42"/>
        <v/>
      </c>
      <c r="BD5" s="36" t="str">
        <f t="shared" si="43"/>
        <v/>
      </c>
      <c r="BE5" s="2" t="str">
        <f t="shared" si="44"/>
        <v/>
      </c>
      <c r="BF5" s="36" t="str">
        <f t="shared" si="45"/>
        <v/>
      </c>
      <c r="BG5" s="36" t="str">
        <f t="shared" si="46"/>
        <v/>
      </c>
      <c r="BH5" s="68" t="str">
        <f t="shared" si="6"/>
        <v/>
      </c>
      <c r="BI5" s="35" t="str">
        <f t="shared" ref="BI5:BJ36" si="75">+IF(AND($H5&gt;=1,$H5&lt;4),"da non compilare","")</f>
        <v/>
      </c>
      <c r="BJ5" s="2" t="str">
        <f t="shared" si="7"/>
        <v/>
      </c>
      <c r="BK5" s="2" t="str">
        <f t="shared" si="47"/>
        <v/>
      </c>
      <c r="BL5" s="36" t="str">
        <f t="shared" si="48"/>
        <v/>
      </c>
      <c r="BM5" s="2" t="str">
        <f t="shared" si="49"/>
        <v/>
      </c>
      <c r="BN5" s="36" t="str">
        <f t="shared" si="50"/>
        <v/>
      </c>
      <c r="BO5" s="2" t="str">
        <f t="shared" si="51"/>
        <v/>
      </c>
      <c r="BP5" s="36" t="str">
        <f t="shared" si="52"/>
        <v/>
      </c>
      <c r="BQ5" s="36" t="str">
        <f t="shared" si="53"/>
        <v/>
      </c>
      <c r="BR5" s="70" t="str">
        <f t="shared" si="8"/>
        <v/>
      </c>
      <c r="BS5" s="55" t="str">
        <f t="shared" ref="BS5:BT36" si="76">+IF(AND($H5&gt;=1,$H5&lt;5),"da non compilare","")</f>
        <v/>
      </c>
      <c r="BT5" s="2" t="str">
        <f t="shared" si="9"/>
        <v/>
      </c>
      <c r="BU5" s="2" t="str">
        <f t="shared" si="54"/>
        <v/>
      </c>
      <c r="BV5" s="36" t="str">
        <f t="shared" ref="BV5:BV62" si="77">+IF(AND($H5&gt;=1,$H5&lt;5),"da non compilare",IF(BT5="no","da non compilare",IF(OR(BU5="Presidente",BU5="Consigliere",BU5="Delegato",BU5="Direttore Generale"),"da non compilare","")))</f>
        <v/>
      </c>
      <c r="BW5" s="2" t="str">
        <f t="shared" si="55"/>
        <v/>
      </c>
      <c r="BX5" s="36" t="str">
        <f t="shared" si="56"/>
        <v/>
      </c>
      <c r="BY5" s="2" t="str">
        <f t="shared" si="57"/>
        <v/>
      </c>
      <c r="BZ5" s="36" t="str">
        <f t="shared" si="58"/>
        <v/>
      </c>
      <c r="CA5" s="36" t="str">
        <f t="shared" si="59"/>
        <v/>
      </c>
      <c r="CB5" s="70" t="str">
        <f t="shared" si="10"/>
        <v/>
      </c>
      <c r="CC5" s="36"/>
      <c r="CD5" s="41"/>
      <c r="CE5" s="57"/>
      <c r="CF5" s="59"/>
      <c r="CG5" s="1"/>
      <c r="CH5" s="2" t="str">
        <f t="shared" si="60"/>
        <v/>
      </c>
      <c r="CI5" s="61" t="str">
        <f t="shared" si="61"/>
        <v/>
      </c>
      <c r="CJ5" s="2" t="str">
        <f t="shared" si="62"/>
        <v/>
      </c>
      <c r="CK5" s="4" t="str">
        <f t="shared" si="63"/>
        <v/>
      </c>
      <c r="CL5" s="63" t="str">
        <f t="shared" si="64"/>
        <v/>
      </c>
      <c r="CM5" s="4" t="str">
        <f t="shared" si="11"/>
        <v/>
      </c>
      <c r="CN5" s="55" t="str">
        <f t="shared" si="12"/>
        <v/>
      </c>
      <c r="CO5" s="4" t="str">
        <f t="shared" si="13"/>
        <v/>
      </c>
      <c r="CP5" s="66" t="str">
        <f t="shared" si="14"/>
        <v/>
      </c>
      <c r="CQ5" s="1"/>
      <c r="CR5" s="2" t="str">
        <f t="shared" si="15"/>
        <v/>
      </c>
      <c r="CS5" s="36" t="str">
        <f t="shared" si="65"/>
        <v/>
      </c>
      <c r="CT5" s="2" t="str">
        <f t="shared" si="66"/>
        <v/>
      </c>
      <c r="CU5" s="36" t="str">
        <f t="shared" si="67"/>
        <v/>
      </c>
      <c r="CV5" s="2" t="str">
        <f t="shared" si="68"/>
        <v/>
      </c>
      <c r="CW5" s="36" t="str">
        <f t="shared" si="69"/>
        <v/>
      </c>
      <c r="CX5" s="36" t="str">
        <f t="shared" si="70"/>
        <v/>
      </c>
      <c r="CY5" s="68" t="str">
        <f t="shared" si="71"/>
        <v/>
      </c>
    </row>
    <row r="6" spans="1:103" ht="15" customHeight="1" x14ac:dyDescent="0.25">
      <c r="A6" s="35"/>
      <c r="B6" s="36"/>
      <c r="C6" s="36"/>
      <c r="D6" s="39"/>
      <c r="E6" s="1"/>
      <c r="F6" s="41" t="str">
        <f>+IF(E6="sì","da non compilare","")</f>
        <v/>
      </c>
      <c r="G6" s="43"/>
      <c r="H6" s="45"/>
      <c r="I6" s="2"/>
      <c r="J6" s="41" t="str">
        <f t="shared" si="17"/>
        <v/>
      </c>
      <c r="K6" s="36"/>
      <c r="L6" s="47"/>
      <c r="M6" s="2"/>
      <c r="N6" s="2"/>
      <c r="O6" s="2"/>
      <c r="P6" s="2" t="str">
        <f t="shared" si="72"/>
        <v/>
      </c>
      <c r="Q6" s="2" t="str">
        <f t="shared" si="72"/>
        <v/>
      </c>
      <c r="R6" s="2" t="str">
        <f t="shared" si="72"/>
        <v/>
      </c>
      <c r="S6" s="3" t="str">
        <f t="shared" si="18"/>
        <v/>
      </c>
      <c r="T6" s="49"/>
      <c r="U6" s="4"/>
      <c r="V6" s="2" t="str">
        <f t="shared" si="19"/>
        <v/>
      </c>
      <c r="W6" s="51" t="str">
        <f t="shared" si="20"/>
        <v/>
      </c>
      <c r="X6" s="2" t="str">
        <f t="shared" si="21"/>
        <v/>
      </c>
      <c r="Y6" s="2" t="str">
        <f t="shared" si="22"/>
        <v/>
      </c>
      <c r="Z6" s="53" t="str">
        <f t="shared" si="23"/>
        <v/>
      </c>
      <c r="AA6" s="2" t="str">
        <f t="shared" si="1"/>
        <v/>
      </c>
      <c r="AB6" s="41" t="str">
        <f t="shared" si="24"/>
        <v/>
      </c>
      <c r="AC6" s="2" t="str">
        <f t="shared" si="25"/>
        <v/>
      </c>
      <c r="AD6" s="41" t="str">
        <f t="shared" si="26"/>
        <v/>
      </c>
      <c r="AE6" s="35"/>
      <c r="AF6" s="2"/>
      <c r="AG6" s="2" t="str">
        <f t="shared" si="2"/>
        <v/>
      </c>
      <c r="AH6" s="36" t="str">
        <f t="shared" si="27"/>
        <v/>
      </c>
      <c r="AI6" s="2" t="str">
        <f t="shared" si="3"/>
        <v/>
      </c>
      <c r="AJ6" s="36" t="str">
        <f t="shared" si="28"/>
        <v/>
      </c>
      <c r="AK6" s="2" t="str">
        <f t="shared" si="29"/>
        <v/>
      </c>
      <c r="AL6" s="36" t="str">
        <f t="shared" si="30"/>
        <v/>
      </c>
      <c r="AM6" s="36" t="str">
        <f t="shared" si="31"/>
        <v/>
      </c>
      <c r="AN6" s="70" t="str">
        <f t="shared" si="32"/>
        <v/>
      </c>
      <c r="AO6" s="35" t="str">
        <f t="shared" si="73"/>
        <v/>
      </c>
      <c r="AP6" s="2" t="str">
        <f t="shared" si="73"/>
        <v/>
      </c>
      <c r="AQ6" s="2" t="str">
        <f t="shared" si="33"/>
        <v/>
      </c>
      <c r="AR6" s="36" t="str">
        <f t="shared" si="34"/>
        <v/>
      </c>
      <c r="AS6" s="2" t="str">
        <f t="shared" si="35"/>
        <v/>
      </c>
      <c r="AT6" s="36" t="str">
        <f t="shared" si="36"/>
        <v/>
      </c>
      <c r="AU6" s="2" t="str">
        <f t="shared" si="37"/>
        <v/>
      </c>
      <c r="AV6" s="36" t="str">
        <f t="shared" si="38"/>
        <v/>
      </c>
      <c r="AW6" s="36" t="str">
        <f t="shared" si="39"/>
        <v/>
      </c>
      <c r="AX6" s="68" t="str">
        <f t="shared" si="4"/>
        <v/>
      </c>
      <c r="AY6" s="35" t="str">
        <f t="shared" si="74"/>
        <v/>
      </c>
      <c r="AZ6" s="2" t="str">
        <f t="shared" si="5"/>
        <v/>
      </c>
      <c r="BA6" s="2" t="str">
        <f t="shared" si="40"/>
        <v/>
      </c>
      <c r="BB6" s="36" t="str">
        <f t="shared" si="41"/>
        <v/>
      </c>
      <c r="BC6" s="2" t="str">
        <f t="shared" si="42"/>
        <v/>
      </c>
      <c r="BD6" s="36" t="str">
        <f t="shared" si="43"/>
        <v/>
      </c>
      <c r="BE6" s="2" t="str">
        <f t="shared" si="44"/>
        <v/>
      </c>
      <c r="BF6" s="36" t="str">
        <f t="shared" si="45"/>
        <v/>
      </c>
      <c r="BG6" s="36" t="str">
        <f t="shared" si="46"/>
        <v/>
      </c>
      <c r="BH6" s="68" t="str">
        <f t="shared" si="6"/>
        <v/>
      </c>
      <c r="BI6" s="35" t="str">
        <f t="shared" si="75"/>
        <v/>
      </c>
      <c r="BJ6" s="2" t="str">
        <f t="shared" si="7"/>
        <v/>
      </c>
      <c r="BK6" s="2" t="str">
        <f t="shared" si="47"/>
        <v/>
      </c>
      <c r="BL6" s="36" t="str">
        <f t="shared" si="48"/>
        <v/>
      </c>
      <c r="BM6" s="2" t="str">
        <f t="shared" si="49"/>
        <v/>
      </c>
      <c r="BN6" s="36" t="str">
        <f t="shared" si="50"/>
        <v/>
      </c>
      <c r="BO6" s="2" t="str">
        <f t="shared" si="51"/>
        <v/>
      </c>
      <c r="BP6" s="36" t="str">
        <f t="shared" si="52"/>
        <v/>
      </c>
      <c r="BQ6" s="36" t="str">
        <f t="shared" si="53"/>
        <v/>
      </c>
      <c r="BR6" s="70" t="str">
        <f t="shared" si="8"/>
        <v/>
      </c>
      <c r="BS6" s="55" t="str">
        <f t="shared" si="76"/>
        <v/>
      </c>
      <c r="BT6" s="2" t="str">
        <f t="shared" si="9"/>
        <v/>
      </c>
      <c r="BU6" s="2" t="str">
        <f t="shared" si="54"/>
        <v/>
      </c>
      <c r="BV6" s="36" t="str">
        <f t="shared" si="77"/>
        <v/>
      </c>
      <c r="BW6" s="2" t="str">
        <f t="shared" si="55"/>
        <v/>
      </c>
      <c r="BX6" s="36" t="str">
        <f t="shared" si="56"/>
        <v/>
      </c>
      <c r="BY6" s="2" t="str">
        <f t="shared" si="57"/>
        <v/>
      </c>
      <c r="BZ6" s="36" t="str">
        <f t="shared" si="58"/>
        <v/>
      </c>
      <c r="CA6" s="36" t="str">
        <f t="shared" si="59"/>
        <v/>
      </c>
      <c r="CB6" s="70" t="str">
        <f t="shared" si="10"/>
        <v/>
      </c>
      <c r="CC6" s="36"/>
      <c r="CD6" s="41"/>
      <c r="CE6" s="57"/>
      <c r="CF6" s="59"/>
      <c r="CG6" s="1"/>
      <c r="CH6" s="2" t="str">
        <f t="shared" si="60"/>
        <v/>
      </c>
      <c r="CI6" s="61" t="str">
        <f t="shared" si="61"/>
        <v/>
      </c>
      <c r="CJ6" s="2" t="str">
        <f t="shared" si="62"/>
        <v/>
      </c>
      <c r="CK6" s="4" t="str">
        <f t="shared" si="63"/>
        <v/>
      </c>
      <c r="CL6" s="63" t="str">
        <f t="shared" si="64"/>
        <v/>
      </c>
      <c r="CM6" s="4" t="str">
        <f t="shared" si="11"/>
        <v/>
      </c>
      <c r="CN6" s="55" t="str">
        <f t="shared" si="12"/>
        <v/>
      </c>
      <c r="CO6" s="4" t="str">
        <f t="shared" si="13"/>
        <v/>
      </c>
      <c r="CP6" s="66" t="str">
        <f t="shared" si="14"/>
        <v/>
      </c>
      <c r="CQ6" s="1"/>
      <c r="CR6" s="2" t="str">
        <f t="shared" si="15"/>
        <v/>
      </c>
      <c r="CS6" s="36" t="str">
        <f t="shared" si="65"/>
        <v/>
      </c>
      <c r="CT6" s="2" t="str">
        <f t="shared" si="66"/>
        <v/>
      </c>
      <c r="CU6" s="36" t="str">
        <f t="shared" si="67"/>
        <v/>
      </c>
      <c r="CV6" s="2" t="str">
        <f t="shared" si="68"/>
        <v/>
      </c>
      <c r="CW6" s="36" t="str">
        <f t="shared" si="69"/>
        <v/>
      </c>
      <c r="CX6" s="36" t="str">
        <f t="shared" si="70"/>
        <v/>
      </c>
      <c r="CY6" s="68" t="str">
        <f t="shared" si="71"/>
        <v/>
      </c>
    </row>
    <row r="7" spans="1:103" ht="15" customHeight="1" x14ac:dyDescent="0.25">
      <c r="A7" s="35"/>
      <c r="B7" s="36"/>
      <c r="C7" s="36"/>
      <c r="D7" s="39"/>
      <c r="E7" s="1"/>
      <c r="F7" s="41" t="str">
        <f t="shared" si="16"/>
        <v/>
      </c>
      <c r="G7" s="43"/>
      <c r="H7" s="45"/>
      <c r="I7" s="2"/>
      <c r="J7" s="41" t="str">
        <f t="shared" si="17"/>
        <v/>
      </c>
      <c r="K7" s="36"/>
      <c r="L7" s="47"/>
      <c r="M7" s="2"/>
      <c r="N7" s="2"/>
      <c r="O7" s="2"/>
      <c r="P7" s="2" t="str">
        <f t="shared" si="72"/>
        <v/>
      </c>
      <c r="Q7" s="2" t="str">
        <f t="shared" si="72"/>
        <v/>
      </c>
      <c r="R7" s="2" t="str">
        <f t="shared" si="72"/>
        <v/>
      </c>
      <c r="S7" s="3" t="str">
        <f t="shared" si="18"/>
        <v/>
      </c>
      <c r="T7" s="49"/>
      <c r="U7" s="4"/>
      <c r="V7" s="2" t="str">
        <f t="shared" si="19"/>
        <v/>
      </c>
      <c r="W7" s="51" t="str">
        <f t="shared" si="20"/>
        <v/>
      </c>
      <c r="X7" s="2" t="str">
        <f t="shared" si="21"/>
        <v/>
      </c>
      <c r="Y7" s="2" t="str">
        <f t="shared" si="22"/>
        <v/>
      </c>
      <c r="Z7" s="53" t="str">
        <f t="shared" si="23"/>
        <v/>
      </c>
      <c r="AA7" s="2" t="str">
        <f t="shared" si="1"/>
        <v/>
      </c>
      <c r="AB7" s="41" t="str">
        <f t="shared" si="24"/>
        <v/>
      </c>
      <c r="AC7" s="2" t="str">
        <f t="shared" si="25"/>
        <v/>
      </c>
      <c r="AD7" s="41" t="str">
        <f t="shared" si="26"/>
        <v/>
      </c>
      <c r="AE7" s="35"/>
      <c r="AF7" s="2"/>
      <c r="AG7" s="2" t="str">
        <f t="shared" si="2"/>
        <v/>
      </c>
      <c r="AH7" s="36" t="str">
        <f t="shared" si="27"/>
        <v/>
      </c>
      <c r="AI7" s="2" t="str">
        <f t="shared" si="3"/>
        <v/>
      </c>
      <c r="AJ7" s="36" t="str">
        <f t="shared" si="28"/>
        <v/>
      </c>
      <c r="AK7" s="2" t="str">
        <f t="shared" si="29"/>
        <v/>
      </c>
      <c r="AL7" s="36" t="str">
        <f t="shared" si="30"/>
        <v/>
      </c>
      <c r="AM7" s="36" t="str">
        <f t="shared" si="31"/>
        <v/>
      </c>
      <c r="AN7" s="70" t="str">
        <f t="shared" si="32"/>
        <v/>
      </c>
      <c r="AO7" s="35" t="str">
        <f t="shared" si="73"/>
        <v/>
      </c>
      <c r="AP7" s="2" t="str">
        <f t="shared" si="73"/>
        <v/>
      </c>
      <c r="AQ7" s="2" t="str">
        <f t="shared" si="33"/>
        <v/>
      </c>
      <c r="AR7" s="36" t="str">
        <f t="shared" si="34"/>
        <v/>
      </c>
      <c r="AS7" s="2" t="str">
        <f t="shared" si="35"/>
        <v/>
      </c>
      <c r="AT7" s="36" t="str">
        <f t="shared" si="36"/>
        <v/>
      </c>
      <c r="AU7" s="2" t="str">
        <f t="shared" si="37"/>
        <v/>
      </c>
      <c r="AV7" s="36" t="str">
        <f t="shared" si="38"/>
        <v/>
      </c>
      <c r="AW7" s="36" t="str">
        <f t="shared" si="39"/>
        <v/>
      </c>
      <c r="AX7" s="68" t="str">
        <f t="shared" si="4"/>
        <v/>
      </c>
      <c r="AY7" s="35" t="str">
        <f t="shared" si="74"/>
        <v/>
      </c>
      <c r="AZ7" s="2" t="str">
        <f t="shared" si="5"/>
        <v/>
      </c>
      <c r="BA7" s="2" t="str">
        <f t="shared" si="40"/>
        <v/>
      </c>
      <c r="BB7" s="36" t="str">
        <f t="shared" si="41"/>
        <v/>
      </c>
      <c r="BC7" s="2" t="str">
        <f t="shared" si="42"/>
        <v/>
      </c>
      <c r="BD7" s="36" t="str">
        <f t="shared" si="43"/>
        <v/>
      </c>
      <c r="BE7" s="2" t="str">
        <f t="shared" si="44"/>
        <v/>
      </c>
      <c r="BF7" s="36" t="str">
        <f t="shared" si="45"/>
        <v/>
      </c>
      <c r="BG7" s="36" t="str">
        <f t="shared" si="46"/>
        <v/>
      </c>
      <c r="BH7" s="68" t="str">
        <f t="shared" si="6"/>
        <v/>
      </c>
      <c r="BI7" s="35" t="str">
        <f t="shared" si="75"/>
        <v/>
      </c>
      <c r="BJ7" s="2" t="str">
        <f t="shared" si="7"/>
        <v/>
      </c>
      <c r="BK7" s="2" t="str">
        <f t="shared" si="47"/>
        <v/>
      </c>
      <c r="BL7" s="36" t="str">
        <f t="shared" si="48"/>
        <v/>
      </c>
      <c r="BM7" s="2" t="str">
        <f t="shared" si="49"/>
        <v/>
      </c>
      <c r="BN7" s="36" t="str">
        <f t="shared" si="50"/>
        <v/>
      </c>
      <c r="BO7" s="2" t="str">
        <f t="shared" si="51"/>
        <v/>
      </c>
      <c r="BP7" s="36" t="str">
        <f t="shared" si="52"/>
        <v/>
      </c>
      <c r="BQ7" s="36" t="str">
        <f t="shared" si="53"/>
        <v/>
      </c>
      <c r="BR7" s="70" t="str">
        <f t="shared" si="8"/>
        <v/>
      </c>
      <c r="BS7" s="55" t="str">
        <f t="shared" si="76"/>
        <v/>
      </c>
      <c r="BT7" s="2" t="str">
        <f t="shared" si="9"/>
        <v/>
      </c>
      <c r="BU7" s="2" t="str">
        <f t="shared" si="54"/>
        <v/>
      </c>
      <c r="BV7" s="36" t="str">
        <f t="shared" si="77"/>
        <v/>
      </c>
      <c r="BW7" s="2" t="str">
        <f t="shared" si="55"/>
        <v/>
      </c>
      <c r="BX7" s="36" t="str">
        <f t="shared" si="56"/>
        <v/>
      </c>
      <c r="BY7" s="2" t="str">
        <f t="shared" si="57"/>
        <v/>
      </c>
      <c r="BZ7" s="36" t="str">
        <f t="shared" si="58"/>
        <v/>
      </c>
      <c r="CA7" s="36" t="str">
        <f t="shared" si="59"/>
        <v/>
      </c>
      <c r="CB7" s="70" t="str">
        <f t="shared" si="10"/>
        <v/>
      </c>
      <c r="CC7" s="36"/>
      <c r="CD7" s="41"/>
      <c r="CE7" s="57"/>
      <c r="CF7" s="59"/>
      <c r="CG7" s="1"/>
      <c r="CH7" s="2" t="str">
        <f t="shared" si="60"/>
        <v/>
      </c>
      <c r="CI7" s="61" t="str">
        <f t="shared" si="61"/>
        <v/>
      </c>
      <c r="CJ7" s="2" t="str">
        <f t="shared" si="62"/>
        <v/>
      </c>
      <c r="CK7" s="4" t="str">
        <f t="shared" si="63"/>
        <v/>
      </c>
      <c r="CL7" s="63" t="str">
        <f t="shared" si="64"/>
        <v/>
      </c>
      <c r="CM7" s="4" t="str">
        <f t="shared" si="11"/>
        <v/>
      </c>
      <c r="CN7" s="55" t="str">
        <f t="shared" si="12"/>
        <v/>
      </c>
      <c r="CO7" s="4" t="str">
        <f t="shared" si="13"/>
        <v/>
      </c>
      <c r="CP7" s="66" t="str">
        <f t="shared" si="14"/>
        <v/>
      </c>
      <c r="CQ7" s="1"/>
      <c r="CR7" s="2" t="str">
        <f t="shared" si="15"/>
        <v/>
      </c>
      <c r="CS7" s="36" t="str">
        <f t="shared" si="65"/>
        <v/>
      </c>
      <c r="CT7" s="2" t="str">
        <f t="shared" si="66"/>
        <v/>
      </c>
      <c r="CU7" s="36" t="str">
        <f t="shared" si="67"/>
        <v/>
      </c>
      <c r="CV7" s="2" t="str">
        <f t="shared" si="68"/>
        <v/>
      </c>
      <c r="CW7" s="36" t="str">
        <f t="shared" si="69"/>
        <v/>
      </c>
      <c r="CX7" s="36" t="str">
        <f t="shared" si="70"/>
        <v/>
      </c>
      <c r="CY7" s="68" t="str">
        <f t="shared" si="71"/>
        <v/>
      </c>
    </row>
    <row r="8" spans="1:103" ht="15" customHeight="1" x14ac:dyDescent="0.25">
      <c r="A8" s="35"/>
      <c r="B8" s="36"/>
      <c r="C8" s="36"/>
      <c r="D8" s="39"/>
      <c r="E8" s="1"/>
      <c r="F8" s="41" t="str">
        <f t="shared" si="16"/>
        <v/>
      </c>
      <c r="G8" s="43"/>
      <c r="H8" s="45"/>
      <c r="I8" s="2"/>
      <c r="J8" s="41" t="str">
        <f t="shared" si="17"/>
        <v/>
      </c>
      <c r="K8" s="36"/>
      <c r="L8" s="47"/>
      <c r="M8" s="2"/>
      <c r="N8" s="2"/>
      <c r="O8" s="2"/>
      <c r="P8" s="2" t="str">
        <f t="shared" si="72"/>
        <v/>
      </c>
      <c r="Q8" s="2" t="str">
        <f t="shared" si="72"/>
        <v/>
      </c>
      <c r="R8" s="2" t="str">
        <f t="shared" si="72"/>
        <v/>
      </c>
      <c r="S8" s="3" t="str">
        <f t="shared" si="18"/>
        <v/>
      </c>
      <c r="T8" s="49"/>
      <c r="U8" s="4"/>
      <c r="V8" s="2" t="str">
        <f t="shared" si="19"/>
        <v/>
      </c>
      <c r="W8" s="51" t="str">
        <f t="shared" si="20"/>
        <v/>
      </c>
      <c r="X8" s="2" t="str">
        <f t="shared" si="21"/>
        <v/>
      </c>
      <c r="Y8" s="2" t="str">
        <f t="shared" si="22"/>
        <v/>
      </c>
      <c r="Z8" s="53" t="str">
        <f t="shared" si="23"/>
        <v/>
      </c>
      <c r="AA8" s="2" t="str">
        <f t="shared" si="1"/>
        <v/>
      </c>
      <c r="AB8" s="41" t="str">
        <f t="shared" si="24"/>
        <v/>
      </c>
      <c r="AC8" s="2" t="str">
        <f t="shared" si="25"/>
        <v/>
      </c>
      <c r="AD8" s="41" t="str">
        <f t="shared" si="26"/>
        <v/>
      </c>
      <c r="AE8" s="35"/>
      <c r="AF8" s="2"/>
      <c r="AG8" s="2" t="str">
        <f t="shared" si="2"/>
        <v/>
      </c>
      <c r="AH8" s="36" t="str">
        <f t="shared" si="27"/>
        <v/>
      </c>
      <c r="AI8" s="2" t="str">
        <f t="shared" si="3"/>
        <v/>
      </c>
      <c r="AJ8" s="36" t="str">
        <f t="shared" si="28"/>
        <v/>
      </c>
      <c r="AK8" s="2" t="str">
        <f t="shared" si="29"/>
        <v/>
      </c>
      <c r="AL8" s="36" t="str">
        <f t="shared" si="30"/>
        <v/>
      </c>
      <c r="AM8" s="36" t="str">
        <f t="shared" si="31"/>
        <v/>
      </c>
      <c r="AN8" s="70" t="str">
        <f t="shared" si="32"/>
        <v/>
      </c>
      <c r="AO8" s="35" t="str">
        <f t="shared" si="73"/>
        <v/>
      </c>
      <c r="AP8" s="2" t="str">
        <f t="shared" si="73"/>
        <v/>
      </c>
      <c r="AQ8" s="2" t="str">
        <f t="shared" si="33"/>
        <v/>
      </c>
      <c r="AR8" s="36" t="str">
        <f t="shared" si="34"/>
        <v/>
      </c>
      <c r="AS8" s="2" t="str">
        <f t="shared" si="35"/>
        <v/>
      </c>
      <c r="AT8" s="36" t="str">
        <f t="shared" si="36"/>
        <v/>
      </c>
      <c r="AU8" s="2" t="str">
        <f t="shared" si="37"/>
        <v/>
      </c>
      <c r="AV8" s="36" t="str">
        <f t="shared" si="38"/>
        <v/>
      </c>
      <c r="AW8" s="36" t="str">
        <f t="shared" si="39"/>
        <v/>
      </c>
      <c r="AX8" s="68" t="str">
        <f t="shared" si="4"/>
        <v/>
      </c>
      <c r="AY8" s="35" t="str">
        <f t="shared" si="74"/>
        <v/>
      </c>
      <c r="AZ8" s="2" t="str">
        <f t="shared" si="5"/>
        <v/>
      </c>
      <c r="BA8" s="2" t="str">
        <f t="shared" si="40"/>
        <v/>
      </c>
      <c r="BB8" s="36" t="str">
        <f t="shared" si="41"/>
        <v/>
      </c>
      <c r="BC8" s="2" t="str">
        <f t="shared" si="42"/>
        <v/>
      </c>
      <c r="BD8" s="36" t="str">
        <f t="shared" si="43"/>
        <v/>
      </c>
      <c r="BE8" s="2" t="str">
        <f t="shared" si="44"/>
        <v/>
      </c>
      <c r="BF8" s="36" t="str">
        <f t="shared" si="45"/>
        <v/>
      </c>
      <c r="BG8" s="36" t="str">
        <f t="shared" si="46"/>
        <v/>
      </c>
      <c r="BH8" s="68" t="str">
        <f t="shared" si="6"/>
        <v/>
      </c>
      <c r="BI8" s="35" t="str">
        <f t="shared" si="75"/>
        <v/>
      </c>
      <c r="BJ8" s="2" t="str">
        <f t="shared" si="7"/>
        <v/>
      </c>
      <c r="BK8" s="2" t="str">
        <f t="shared" si="47"/>
        <v/>
      </c>
      <c r="BL8" s="36" t="str">
        <f t="shared" si="48"/>
        <v/>
      </c>
      <c r="BM8" s="2" t="str">
        <f t="shared" si="49"/>
        <v/>
      </c>
      <c r="BN8" s="36" t="str">
        <f t="shared" si="50"/>
        <v/>
      </c>
      <c r="BO8" s="2" t="str">
        <f t="shared" si="51"/>
        <v/>
      </c>
      <c r="BP8" s="36" t="str">
        <f t="shared" si="52"/>
        <v/>
      </c>
      <c r="BQ8" s="36" t="str">
        <f t="shared" si="53"/>
        <v/>
      </c>
      <c r="BR8" s="70" t="str">
        <f t="shared" si="8"/>
        <v/>
      </c>
      <c r="BS8" s="55" t="str">
        <f t="shared" si="76"/>
        <v/>
      </c>
      <c r="BT8" s="2" t="str">
        <f t="shared" si="9"/>
        <v/>
      </c>
      <c r="BU8" s="2" t="str">
        <f t="shared" si="54"/>
        <v/>
      </c>
      <c r="BV8" s="36" t="str">
        <f t="shared" si="77"/>
        <v/>
      </c>
      <c r="BW8" s="2" t="str">
        <f t="shared" si="55"/>
        <v/>
      </c>
      <c r="BX8" s="36" t="str">
        <f t="shared" si="56"/>
        <v/>
      </c>
      <c r="BY8" s="2" t="str">
        <f t="shared" si="57"/>
        <v/>
      </c>
      <c r="BZ8" s="36" t="str">
        <f t="shared" si="58"/>
        <v/>
      </c>
      <c r="CA8" s="36" t="str">
        <f t="shared" si="59"/>
        <v/>
      </c>
      <c r="CB8" s="70" t="str">
        <f t="shared" si="10"/>
        <v/>
      </c>
      <c r="CC8" s="36"/>
      <c r="CD8" s="41"/>
      <c r="CE8" s="57"/>
      <c r="CF8" s="59"/>
      <c r="CG8" s="1"/>
      <c r="CH8" s="2" t="str">
        <f t="shared" si="60"/>
        <v/>
      </c>
      <c r="CI8" s="61" t="str">
        <f t="shared" si="61"/>
        <v/>
      </c>
      <c r="CJ8" s="2" t="str">
        <f t="shared" si="62"/>
        <v/>
      </c>
      <c r="CK8" s="4" t="str">
        <f t="shared" si="63"/>
        <v/>
      </c>
      <c r="CL8" s="63" t="str">
        <f t="shared" si="64"/>
        <v/>
      </c>
      <c r="CM8" s="4" t="str">
        <f t="shared" si="11"/>
        <v/>
      </c>
      <c r="CN8" s="55" t="str">
        <f t="shared" si="12"/>
        <v/>
      </c>
      <c r="CO8" s="4" t="str">
        <f t="shared" si="13"/>
        <v/>
      </c>
      <c r="CP8" s="66" t="str">
        <f t="shared" si="14"/>
        <v/>
      </c>
      <c r="CQ8" s="1"/>
      <c r="CR8" s="2" t="str">
        <f t="shared" si="15"/>
        <v/>
      </c>
      <c r="CS8" s="36" t="str">
        <f t="shared" si="65"/>
        <v/>
      </c>
      <c r="CT8" s="2" t="str">
        <f t="shared" si="66"/>
        <v/>
      </c>
      <c r="CU8" s="36" t="str">
        <f t="shared" si="67"/>
        <v/>
      </c>
      <c r="CV8" s="2" t="str">
        <f t="shared" si="68"/>
        <v/>
      </c>
      <c r="CW8" s="36" t="str">
        <f t="shared" si="69"/>
        <v/>
      </c>
      <c r="CX8" s="36" t="str">
        <f t="shared" si="70"/>
        <v/>
      </c>
      <c r="CY8" s="68" t="str">
        <f t="shared" si="71"/>
        <v/>
      </c>
    </row>
    <row r="9" spans="1:103" ht="15" customHeight="1" x14ac:dyDescent="0.25">
      <c r="A9" s="35"/>
      <c r="B9" s="36"/>
      <c r="C9" s="36"/>
      <c r="D9" s="39"/>
      <c r="E9" s="1"/>
      <c r="F9" s="41" t="str">
        <f t="shared" si="16"/>
        <v/>
      </c>
      <c r="G9" s="43"/>
      <c r="H9" s="45"/>
      <c r="I9" s="2"/>
      <c r="J9" s="41" t="str">
        <f t="shared" si="17"/>
        <v/>
      </c>
      <c r="K9" s="36"/>
      <c r="L9" s="47"/>
      <c r="M9" s="2"/>
      <c r="N9" s="2"/>
      <c r="O9" s="2"/>
      <c r="P9" s="2" t="str">
        <f t="shared" si="72"/>
        <v/>
      </c>
      <c r="Q9" s="2" t="str">
        <f t="shared" si="72"/>
        <v/>
      </c>
      <c r="R9" s="2" t="str">
        <f t="shared" si="72"/>
        <v/>
      </c>
      <c r="S9" s="3" t="str">
        <f t="shared" si="18"/>
        <v/>
      </c>
      <c r="T9" s="49"/>
      <c r="U9" s="4"/>
      <c r="V9" s="2" t="str">
        <f t="shared" si="19"/>
        <v/>
      </c>
      <c r="W9" s="51" t="str">
        <f t="shared" si="20"/>
        <v/>
      </c>
      <c r="X9" s="2" t="str">
        <f t="shared" si="21"/>
        <v/>
      </c>
      <c r="Y9" s="2" t="str">
        <f t="shared" si="22"/>
        <v/>
      </c>
      <c r="Z9" s="53" t="str">
        <f t="shared" si="23"/>
        <v/>
      </c>
      <c r="AA9" s="2" t="str">
        <f t="shared" si="1"/>
        <v/>
      </c>
      <c r="AB9" s="41" t="str">
        <f t="shared" si="24"/>
        <v/>
      </c>
      <c r="AC9" s="2" t="str">
        <f t="shared" si="25"/>
        <v/>
      </c>
      <c r="AD9" s="41" t="str">
        <f t="shared" si="26"/>
        <v/>
      </c>
      <c r="AE9" s="35"/>
      <c r="AF9" s="2"/>
      <c r="AG9" s="2" t="str">
        <f t="shared" si="2"/>
        <v/>
      </c>
      <c r="AH9" s="36" t="str">
        <f t="shared" si="27"/>
        <v/>
      </c>
      <c r="AI9" s="2" t="str">
        <f t="shared" si="3"/>
        <v/>
      </c>
      <c r="AJ9" s="36" t="str">
        <f t="shared" si="28"/>
        <v/>
      </c>
      <c r="AK9" s="2" t="str">
        <f t="shared" si="29"/>
        <v/>
      </c>
      <c r="AL9" s="36" t="str">
        <f t="shared" si="30"/>
        <v/>
      </c>
      <c r="AM9" s="36" t="str">
        <f t="shared" si="31"/>
        <v/>
      </c>
      <c r="AN9" s="70" t="str">
        <f t="shared" si="32"/>
        <v/>
      </c>
      <c r="AO9" s="35" t="str">
        <f t="shared" si="73"/>
        <v/>
      </c>
      <c r="AP9" s="2" t="str">
        <f t="shared" si="73"/>
        <v/>
      </c>
      <c r="AQ9" s="2" t="str">
        <f t="shared" si="33"/>
        <v/>
      </c>
      <c r="AR9" s="36" t="str">
        <f t="shared" si="34"/>
        <v/>
      </c>
      <c r="AS9" s="2" t="str">
        <f t="shared" si="35"/>
        <v/>
      </c>
      <c r="AT9" s="36" t="str">
        <f t="shared" si="36"/>
        <v/>
      </c>
      <c r="AU9" s="2" t="str">
        <f t="shared" si="37"/>
        <v/>
      </c>
      <c r="AV9" s="36" t="str">
        <f t="shared" si="38"/>
        <v/>
      </c>
      <c r="AW9" s="36" t="str">
        <f t="shared" si="39"/>
        <v/>
      </c>
      <c r="AX9" s="68" t="str">
        <f t="shared" si="4"/>
        <v/>
      </c>
      <c r="AY9" s="35" t="str">
        <f t="shared" si="74"/>
        <v/>
      </c>
      <c r="AZ9" s="2" t="str">
        <f t="shared" si="5"/>
        <v/>
      </c>
      <c r="BA9" s="2" t="str">
        <f t="shared" si="40"/>
        <v/>
      </c>
      <c r="BB9" s="36" t="str">
        <f t="shared" si="41"/>
        <v/>
      </c>
      <c r="BC9" s="2" t="str">
        <f t="shared" si="42"/>
        <v/>
      </c>
      <c r="BD9" s="36" t="str">
        <f t="shared" si="43"/>
        <v/>
      </c>
      <c r="BE9" s="2" t="str">
        <f t="shared" si="44"/>
        <v/>
      </c>
      <c r="BF9" s="36" t="str">
        <f t="shared" si="45"/>
        <v/>
      </c>
      <c r="BG9" s="36" t="str">
        <f t="shared" si="46"/>
        <v/>
      </c>
      <c r="BH9" s="68" t="str">
        <f t="shared" si="6"/>
        <v/>
      </c>
      <c r="BI9" s="35" t="str">
        <f t="shared" si="75"/>
        <v/>
      </c>
      <c r="BJ9" s="2" t="str">
        <f t="shared" si="7"/>
        <v/>
      </c>
      <c r="BK9" s="2" t="str">
        <f t="shared" si="47"/>
        <v/>
      </c>
      <c r="BL9" s="36" t="str">
        <f t="shared" si="48"/>
        <v/>
      </c>
      <c r="BM9" s="2" t="str">
        <f t="shared" si="49"/>
        <v/>
      </c>
      <c r="BN9" s="36" t="str">
        <f t="shared" si="50"/>
        <v/>
      </c>
      <c r="BO9" s="2" t="str">
        <f t="shared" si="51"/>
        <v/>
      </c>
      <c r="BP9" s="36" t="str">
        <f t="shared" si="52"/>
        <v/>
      </c>
      <c r="BQ9" s="36" t="str">
        <f t="shared" si="53"/>
        <v/>
      </c>
      <c r="BR9" s="70" t="str">
        <f t="shared" si="8"/>
        <v/>
      </c>
      <c r="BS9" s="55" t="str">
        <f t="shared" si="76"/>
        <v/>
      </c>
      <c r="BT9" s="2" t="str">
        <f t="shared" si="9"/>
        <v/>
      </c>
      <c r="BU9" s="2" t="str">
        <f t="shared" si="54"/>
        <v/>
      </c>
      <c r="BV9" s="36" t="str">
        <f t="shared" si="77"/>
        <v/>
      </c>
      <c r="BW9" s="2" t="str">
        <f t="shared" si="55"/>
        <v/>
      </c>
      <c r="BX9" s="36" t="str">
        <f t="shared" si="56"/>
        <v/>
      </c>
      <c r="BY9" s="2" t="str">
        <f t="shared" si="57"/>
        <v/>
      </c>
      <c r="BZ9" s="36" t="str">
        <f t="shared" si="58"/>
        <v/>
      </c>
      <c r="CA9" s="36" t="str">
        <f t="shared" si="59"/>
        <v/>
      </c>
      <c r="CB9" s="70" t="str">
        <f t="shared" si="10"/>
        <v/>
      </c>
      <c r="CC9" s="36"/>
      <c r="CD9" s="41"/>
      <c r="CE9" s="57"/>
      <c r="CF9" s="59"/>
      <c r="CG9" s="1"/>
      <c r="CH9" s="2" t="str">
        <f t="shared" si="60"/>
        <v/>
      </c>
      <c r="CI9" s="61" t="str">
        <f t="shared" si="61"/>
        <v/>
      </c>
      <c r="CJ9" s="2" t="str">
        <f t="shared" si="62"/>
        <v/>
      </c>
      <c r="CK9" s="4" t="str">
        <f t="shared" si="63"/>
        <v/>
      </c>
      <c r="CL9" s="63" t="str">
        <f t="shared" si="64"/>
        <v/>
      </c>
      <c r="CM9" s="4" t="str">
        <f t="shared" si="11"/>
        <v/>
      </c>
      <c r="CN9" s="55" t="str">
        <f t="shared" si="12"/>
        <v/>
      </c>
      <c r="CO9" s="4" t="str">
        <f t="shared" si="13"/>
        <v/>
      </c>
      <c r="CP9" s="66" t="str">
        <f t="shared" si="14"/>
        <v/>
      </c>
      <c r="CQ9" s="1"/>
      <c r="CR9" s="2" t="str">
        <f t="shared" si="15"/>
        <v/>
      </c>
      <c r="CS9" s="36" t="str">
        <f t="shared" si="65"/>
        <v/>
      </c>
      <c r="CT9" s="2" t="str">
        <f t="shared" si="66"/>
        <v/>
      </c>
      <c r="CU9" s="36" t="str">
        <f t="shared" si="67"/>
        <v/>
      </c>
      <c r="CV9" s="2" t="str">
        <f t="shared" si="68"/>
        <v/>
      </c>
      <c r="CW9" s="36" t="str">
        <f t="shared" si="69"/>
        <v/>
      </c>
      <c r="CX9" s="36" t="str">
        <f t="shared" si="70"/>
        <v/>
      </c>
      <c r="CY9" s="68" t="str">
        <f t="shared" si="71"/>
        <v/>
      </c>
    </row>
    <row r="10" spans="1:103" ht="15" customHeight="1" x14ac:dyDescent="0.25">
      <c r="A10" s="35"/>
      <c r="B10" s="36"/>
      <c r="C10" s="36"/>
      <c r="D10" s="39"/>
      <c r="E10" s="1"/>
      <c r="F10" s="41" t="str">
        <f t="shared" si="16"/>
        <v/>
      </c>
      <c r="G10" s="43"/>
      <c r="H10" s="45"/>
      <c r="I10" s="2"/>
      <c r="J10" s="41" t="str">
        <f t="shared" si="17"/>
        <v/>
      </c>
      <c r="K10" s="36"/>
      <c r="L10" s="47"/>
      <c r="M10" s="2"/>
      <c r="N10" s="2"/>
      <c r="O10" s="2"/>
      <c r="P10" s="2" t="str">
        <f t="shared" si="72"/>
        <v/>
      </c>
      <c r="Q10" s="2" t="str">
        <f t="shared" si="72"/>
        <v/>
      </c>
      <c r="R10" s="2" t="str">
        <f t="shared" si="72"/>
        <v/>
      </c>
      <c r="S10" s="3" t="str">
        <f t="shared" si="18"/>
        <v/>
      </c>
      <c r="T10" s="49"/>
      <c r="U10" s="4"/>
      <c r="V10" s="2" t="str">
        <f t="shared" si="19"/>
        <v/>
      </c>
      <c r="W10" s="51" t="str">
        <f t="shared" si="20"/>
        <v/>
      </c>
      <c r="X10" s="2" t="str">
        <f t="shared" si="21"/>
        <v/>
      </c>
      <c r="Y10" s="2" t="str">
        <f t="shared" si="22"/>
        <v/>
      </c>
      <c r="Z10" s="53" t="str">
        <f t="shared" si="23"/>
        <v/>
      </c>
      <c r="AA10" s="2" t="str">
        <f t="shared" si="1"/>
        <v/>
      </c>
      <c r="AB10" s="41" t="str">
        <f t="shared" si="24"/>
        <v/>
      </c>
      <c r="AC10" s="2" t="str">
        <f t="shared" si="25"/>
        <v/>
      </c>
      <c r="AD10" s="41" t="str">
        <f t="shared" si="26"/>
        <v/>
      </c>
      <c r="AE10" s="35"/>
      <c r="AF10" s="2"/>
      <c r="AG10" s="2" t="str">
        <f t="shared" si="2"/>
        <v/>
      </c>
      <c r="AH10" s="36" t="str">
        <f t="shared" si="27"/>
        <v/>
      </c>
      <c r="AI10" s="2" t="str">
        <f t="shared" si="3"/>
        <v/>
      </c>
      <c r="AJ10" s="36" t="str">
        <f t="shared" si="28"/>
        <v/>
      </c>
      <c r="AK10" s="2" t="str">
        <f t="shared" si="29"/>
        <v/>
      </c>
      <c r="AL10" s="36" t="str">
        <f t="shared" si="30"/>
        <v/>
      </c>
      <c r="AM10" s="36" t="str">
        <f t="shared" si="31"/>
        <v/>
      </c>
      <c r="AN10" s="70" t="str">
        <f t="shared" si="32"/>
        <v/>
      </c>
      <c r="AO10" s="35" t="str">
        <f t="shared" si="73"/>
        <v/>
      </c>
      <c r="AP10" s="2" t="str">
        <f t="shared" si="73"/>
        <v/>
      </c>
      <c r="AQ10" s="2" t="str">
        <f t="shared" si="33"/>
        <v/>
      </c>
      <c r="AR10" s="36" t="str">
        <f t="shared" si="34"/>
        <v/>
      </c>
      <c r="AS10" s="2" t="str">
        <f t="shared" si="35"/>
        <v/>
      </c>
      <c r="AT10" s="36" t="str">
        <f t="shared" si="36"/>
        <v/>
      </c>
      <c r="AU10" s="2" t="str">
        <f t="shared" si="37"/>
        <v/>
      </c>
      <c r="AV10" s="36" t="str">
        <f t="shared" si="38"/>
        <v/>
      </c>
      <c r="AW10" s="36" t="str">
        <f t="shared" si="39"/>
        <v/>
      </c>
      <c r="AX10" s="68" t="str">
        <f t="shared" si="4"/>
        <v/>
      </c>
      <c r="AY10" s="35" t="str">
        <f t="shared" si="74"/>
        <v/>
      </c>
      <c r="AZ10" s="2" t="str">
        <f t="shared" si="5"/>
        <v/>
      </c>
      <c r="BA10" s="2" t="str">
        <f t="shared" si="40"/>
        <v/>
      </c>
      <c r="BB10" s="36" t="str">
        <f t="shared" si="41"/>
        <v/>
      </c>
      <c r="BC10" s="2" t="str">
        <f t="shared" si="42"/>
        <v/>
      </c>
      <c r="BD10" s="36" t="str">
        <f t="shared" si="43"/>
        <v/>
      </c>
      <c r="BE10" s="2" t="str">
        <f t="shared" si="44"/>
        <v/>
      </c>
      <c r="BF10" s="36" t="str">
        <f t="shared" si="45"/>
        <v/>
      </c>
      <c r="BG10" s="36" t="str">
        <f t="shared" si="46"/>
        <v/>
      </c>
      <c r="BH10" s="68" t="str">
        <f t="shared" si="6"/>
        <v/>
      </c>
      <c r="BI10" s="35" t="str">
        <f t="shared" si="75"/>
        <v/>
      </c>
      <c r="BJ10" s="2" t="str">
        <f t="shared" si="7"/>
        <v/>
      </c>
      <c r="BK10" s="2" t="str">
        <f t="shared" si="47"/>
        <v/>
      </c>
      <c r="BL10" s="36" t="str">
        <f t="shared" si="48"/>
        <v/>
      </c>
      <c r="BM10" s="2" t="str">
        <f t="shared" si="49"/>
        <v/>
      </c>
      <c r="BN10" s="36" t="str">
        <f t="shared" si="50"/>
        <v/>
      </c>
      <c r="BO10" s="2" t="str">
        <f t="shared" si="51"/>
        <v/>
      </c>
      <c r="BP10" s="36" t="str">
        <f t="shared" si="52"/>
        <v/>
      </c>
      <c r="BQ10" s="36" t="str">
        <f t="shared" si="53"/>
        <v/>
      </c>
      <c r="BR10" s="70" t="str">
        <f t="shared" si="8"/>
        <v/>
      </c>
      <c r="BS10" s="55" t="str">
        <f t="shared" si="76"/>
        <v/>
      </c>
      <c r="BT10" s="2" t="str">
        <f t="shared" si="9"/>
        <v/>
      </c>
      <c r="BU10" s="2" t="str">
        <f t="shared" si="54"/>
        <v/>
      </c>
      <c r="BV10" s="36" t="str">
        <f t="shared" si="77"/>
        <v/>
      </c>
      <c r="BW10" s="2" t="str">
        <f t="shared" si="55"/>
        <v/>
      </c>
      <c r="BX10" s="36" t="str">
        <f t="shared" si="56"/>
        <v/>
      </c>
      <c r="BY10" s="2" t="str">
        <f t="shared" si="57"/>
        <v/>
      </c>
      <c r="BZ10" s="36" t="str">
        <f t="shared" si="58"/>
        <v/>
      </c>
      <c r="CA10" s="36" t="str">
        <f t="shared" si="59"/>
        <v/>
      </c>
      <c r="CB10" s="70" t="str">
        <f t="shared" si="10"/>
        <v/>
      </c>
      <c r="CC10" s="36"/>
      <c r="CD10" s="41"/>
      <c r="CE10" s="57"/>
      <c r="CF10" s="59"/>
      <c r="CG10" s="1"/>
      <c r="CH10" s="2" t="str">
        <f t="shared" si="60"/>
        <v/>
      </c>
      <c r="CI10" s="61" t="str">
        <f t="shared" si="61"/>
        <v/>
      </c>
      <c r="CJ10" s="2" t="str">
        <f t="shared" si="62"/>
        <v/>
      </c>
      <c r="CK10" s="4" t="str">
        <f t="shared" si="63"/>
        <v/>
      </c>
      <c r="CL10" s="63" t="str">
        <f t="shared" si="64"/>
        <v/>
      </c>
      <c r="CM10" s="4" t="str">
        <f t="shared" si="11"/>
        <v/>
      </c>
      <c r="CN10" s="55" t="str">
        <f t="shared" si="12"/>
        <v/>
      </c>
      <c r="CO10" s="4" t="str">
        <f t="shared" si="13"/>
        <v/>
      </c>
      <c r="CP10" s="66" t="str">
        <f t="shared" si="14"/>
        <v/>
      </c>
      <c r="CQ10" s="1"/>
      <c r="CR10" s="2" t="str">
        <f t="shared" si="15"/>
        <v/>
      </c>
      <c r="CS10" s="36" t="str">
        <f t="shared" si="65"/>
        <v/>
      </c>
      <c r="CT10" s="2" t="str">
        <f t="shared" si="66"/>
        <v/>
      </c>
      <c r="CU10" s="36" t="str">
        <f t="shared" si="67"/>
        <v/>
      </c>
      <c r="CV10" s="2" t="str">
        <f t="shared" si="68"/>
        <v/>
      </c>
      <c r="CW10" s="36" t="str">
        <f t="shared" si="69"/>
        <v/>
      </c>
      <c r="CX10" s="36" t="str">
        <f t="shared" si="70"/>
        <v/>
      </c>
      <c r="CY10" s="68" t="str">
        <f t="shared" si="71"/>
        <v/>
      </c>
    </row>
    <row r="11" spans="1:103" ht="15" customHeight="1" x14ac:dyDescent="0.25">
      <c r="A11" s="35"/>
      <c r="B11" s="36"/>
      <c r="C11" s="36"/>
      <c r="D11" s="39"/>
      <c r="E11" s="1"/>
      <c r="F11" s="41" t="str">
        <f t="shared" si="16"/>
        <v/>
      </c>
      <c r="G11" s="43"/>
      <c r="H11" s="45"/>
      <c r="I11" s="2"/>
      <c r="J11" s="41" t="str">
        <f t="shared" si="17"/>
        <v/>
      </c>
      <c r="K11" s="36"/>
      <c r="L11" s="47"/>
      <c r="M11" s="2"/>
      <c r="N11" s="2"/>
      <c r="O11" s="2"/>
      <c r="P11" s="2" t="str">
        <f t="shared" si="72"/>
        <v/>
      </c>
      <c r="Q11" s="2" t="str">
        <f t="shared" si="72"/>
        <v/>
      </c>
      <c r="R11" s="2" t="str">
        <f t="shared" si="72"/>
        <v/>
      </c>
      <c r="S11" s="3" t="str">
        <f t="shared" si="18"/>
        <v/>
      </c>
      <c r="T11" s="49"/>
      <c r="U11" s="4"/>
      <c r="V11" s="2" t="str">
        <f t="shared" si="19"/>
        <v/>
      </c>
      <c r="W11" s="51" t="str">
        <f t="shared" si="20"/>
        <v/>
      </c>
      <c r="X11" s="2" t="str">
        <f t="shared" si="21"/>
        <v/>
      </c>
      <c r="Y11" s="2" t="str">
        <f t="shared" si="22"/>
        <v/>
      </c>
      <c r="Z11" s="53" t="str">
        <f t="shared" si="23"/>
        <v/>
      </c>
      <c r="AA11" s="2" t="str">
        <f t="shared" si="1"/>
        <v/>
      </c>
      <c r="AB11" s="41" t="str">
        <f t="shared" si="24"/>
        <v/>
      </c>
      <c r="AC11" s="2" t="str">
        <f t="shared" si="25"/>
        <v/>
      </c>
      <c r="AD11" s="41" t="str">
        <f t="shared" si="26"/>
        <v/>
      </c>
      <c r="AE11" s="35"/>
      <c r="AF11" s="2"/>
      <c r="AG11" s="2" t="str">
        <f t="shared" si="2"/>
        <v/>
      </c>
      <c r="AH11" s="36" t="str">
        <f t="shared" si="27"/>
        <v/>
      </c>
      <c r="AI11" s="2" t="str">
        <f t="shared" si="3"/>
        <v/>
      </c>
      <c r="AJ11" s="36" t="str">
        <f t="shared" si="28"/>
        <v/>
      </c>
      <c r="AK11" s="2" t="str">
        <f t="shared" si="29"/>
        <v/>
      </c>
      <c r="AL11" s="36" t="str">
        <f t="shared" si="30"/>
        <v/>
      </c>
      <c r="AM11" s="36" t="str">
        <f t="shared" si="31"/>
        <v/>
      </c>
      <c r="AN11" s="70" t="str">
        <f t="shared" si="32"/>
        <v/>
      </c>
      <c r="AO11" s="35" t="str">
        <f t="shared" si="73"/>
        <v/>
      </c>
      <c r="AP11" s="2" t="str">
        <f t="shared" si="73"/>
        <v/>
      </c>
      <c r="AQ11" s="2" t="str">
        <f t="shared" si="33"/>
        <v/>
      </c>
      <c r="AR11" s="36" t="str">
        <f t="shared" si="34"/>
        <v/>
      </c>
      <c r="AS11" s="2" t="str">
        <f t="shared" si="35"/>
        <v/>
      </c>
      <c r="AT11" s="36" t="str">
        <f t="shared" si="36"/>
        <v/>
      </c>
      <c r="AU11" s="2" t="str">
        <f t="shared" si="37"/>
        <v/>
      </c>
      <c r="AV11" s="36" t="str">
        <f t="shared" si="38"/>
        <v/>
      </c>
      <c r="AW11" s="36" t="str">
        <f t="shared" si="39"/>
        <v/>
      </c>
      <c r="AX11" s="68" t="str">
        <f t="shared" si="4"/>
        <v/>
      </c>
      <c r="AY11" s="35" t="str">
        <f t="shared" si="74"/>
        <v/>
      </c>
      <c r="AZ11" s="2" t="str">
        <f t="shared" si="5"/>
        <v/>
      </c>
      <c r="BA11" s="2" t="str">
        <f t="shared" si="40"/>
        <v/>
      </c>
      <c r="BB11" s="36" t="str">
        <f t="shared" si="41"/>
        <v/>
      </c>
      <c r="BC11" s="2" t="str">
        <f t="shared" si="42"/>
        <v/>
      </c>
      <c r="BD11" s="36" t="str">
        <f t="shared" si="43"/>
        <v/>
      </c>
      <c r="BE11" s="2" t="str">
        <f t="shared" si="44"/>
        <v/>
      </c>
      <c r="BF11" s="36" t="str">
        <f t="shared" si="45"/>
        <v/>
      </c>
      <c r="BG11" s="36" t="str">
        <f t="shared" si="46"/>
        <v/>
      </c>
      <c r="BH11" s="68" t="str">
        <f t="shared" si="6"/>
        <v/>
      </c>
      <c r="BI11" s="35" t="str">
        <f t="shared" si="75"/>
        <v/>
      </c>
      <c r="BJ11" s="2" t="str">
        <f t="shared" si="7"/>
        <v/>
      </c>
      <c r="BK11" s="2" t="str">
        <f t="shared" si="47"/>
        <v/>
      </c>
      <c r="BL11" s="36" t="str">
        <f t="shared" si="48"/>
        <v/>
      </c>
      <c r="BM11" s="2" t="str">
        <f t="shared" si="49"/>
        <v/>
      </c>
      <c r="BN11" s="36" t="str">
        <f t="shared" si="50"/>
        <v/>
      </c>
      <c r="BO11" s="2" t="str">
        <f t="shared" si="51"/>
        <v/>
      </c>
      <c r="BP11" s="36" t="str">
        <f t="shared" si="52"/>
        <v/>
      </c>
      <c r="BQ11" s="36" t="str">
        <f t="shared" si="53"/>
        <v/>
      </c>
      <c r="BR11" s="70" t="str">
        <f t="shared" si="8"/>
        <v/>
      </c>
      <c r="BS11" s="55" t="str">
        <f t="shared" si="76"/>
        <v/>
      </c>
      <c r="BT11" s="2" t="str">
        <f t="shared" si="9"/>
        <v/>
      </c>
      <c r="BU11" s="2" t="str">
        <f t="shared" si="54"/>
        <v/>
      </c>
      <c r="BV11" s="36" t="str">
        <f t="shared" si="77"/>
        <v/>
      </c>
      <c r="BW11" s="2" t="str">
        <f t="shared" si="55"/>
        <v/>
      </c>
      <c r="BX11" s="36" t="str">
        <f t="shared" si="56"/>
        <v/>
      </c>
      <c r="BY11" s="2" t="str">
        <f t="shared" si="57"/>
        <v/>
      </c>
      <c r="BZ11" s="36" t="str">
        <f t="shared" si="58"/>
        <v/>
      </c>
      <c r="CA11" s="36" t="str">
        <f t="shared" si="59"/>
        <v/>
      </c>
      <c r="CB11" s="70" t="str">
        <f t="shared" si="10"/>
        <v/>
      </c>
      <c r="CC11" s="36"/>
      <c r="CD11" s="41"/>
      <c r="CE11" s="57"/>
      <c r="CF11" s="59"/>
      <c r="CG11" s="1"/>
      <c r="CH11" s="2" t="str">
        <f t="shared" si="60"/>
        <v/>
      </c>
      <c r="CI11" s="61" t="str">
        <f t="shared" si="61"/>
        <v/>
      </c>
      <c r="CJ11" s="2" t="str">
        <f t="shared" si="62"/>
        <v/>
      </c>
      <c r="CK11" s="4" t="str">
        <f t="shared" si="63"/>
        <v/>
      </c>
      <c r="CL11" s="63" t="str">
        <f t="shared" si="64"/>
        <v/>
      </c>
      <c r="CM11" s="4" t="str">
        <f t="shared" si="11"/>
        <v/>
      </c>
      <c r="CN11" s="55" t="str">
        <f t="shared" si="12"/>
        <v/>
      </c>
      <c r="CO11" s="4" t="str">
        <f t="shared" si="13"/>
        <v/>
      </c>
      <c r="CP11" s="66" t="str">
        <f t="shared" si="14"/>
        <v/>
      </c>
      <c r="CQ11" s="1"/>
      <c r="CR11" s="2" t="str">
        <f t="shared" si="15"/>
        <v/>
      </c>
      <c r="CS11" s="36" t="str">
        <f t="shared" si="65"/>
        <v/>
      </c>
      <c r="CT11" s="2" t="str">
        <f t="shared" si="66"/>
        <v/>
      </c>
      <c r="CU11" s="36" t="str">
        <f t="shared" si="67"/>
        <v/>
      </c>
      <c r="CV11" s="2" t="str">
        <f t="shared" si="68"/>
        <v/>
      </c>
      <c r="CW11" s="36" t="str">
        <f t="shared" si="69"/>
        <v/>
      </c>
      <c r="CX11" s="36" t="str">
        <f t="shared" si="70"/>
        <v/>
      </c>
      <c r="CY11" s="68" t="str">
        <f t="shared" si="71"/>
        <v/>
      </c>
    </row>
    <row r="12" spans="1:103" ht="15" customHeight="1" x14ac:dyDescent="0.25">
      <c r="A12" s="35"/>
      <c r="B12" s="36"/>
      <c r="C12" s="36"/>
      <c r="D12" s="39"/>
      <c r="E12" s="1"/>
      <c r="F12" s="41" t="str">
        <f t="shared" si="16"/>
        <v/>
      </c>
      <c r="G12" s="43"/>
      <c r="H12" s="45"/>
      <c r="I12" s="2"/>
      <c r="J12" s="41" t="str">
        <f t="shared" si="17"/>
        <v/>
      </c>
      <c r="K12" s="36"/>
      <c r="L12" s="47"/>
      <c r="M12" s="2"/>
      <c r="N12" s="2"/>
      <c r="O12" s="2"/>
      <c r="P12" s="2" t="str">
        <f t="shared" si="72"/>
        <v/>
      </c>
      <c r="Q12" s="2" t="str">
        <f t="shared" si="72"/>
        <v/>
      </c>
      <c r="R12" s="2" t="str">
        <f t="shared" si="72"/>
        <v/>
      </c>
      <c r="S12" s="3" t="str">
        <f t="shared" si="18"/>
        <v/>
      </c>
      <c r="T12" s="49"/>
      <c r="U12" s="4"/>
      <c r="V12" s="2" t="str">
        <f t="shared" si="19"/>
        <v/>
      </c>
      <c r="W12" s="51" t="str">
        <f t="shared" si="20"/>
        <v/>
      </c>
      <c r="X12" s="2" t="str">
        <f t="shared" si="21"/>
        <v/>
      </c>
      <c r="Y12" s="2" t="str">
        <f t="shared" si="22"/>
        <v/>
      </c>
      <c r="Z12" s="53" t="str">
        <f t="shared" si="23"/>
        <v/>
      </c>
      <c r="AA12" s="2" t="str">
        <f t="shared" si="1"/>
        <v/>
      </c>
      <c r="AB12" s="41" t="str">
        <f t="shared" si="24"/>
        <v/>
      </c>
      <c r="AC12" s="2" t="str">
        <f t="shared" si="25"/>
        <v/>
      </c>
      <c r="AD12" s="41" t="str">
        <f t="shared" si="26"/>
        <v/>
      </c>
      <c r="AE12" s="35"/>
      <c r="AF12" s="2"/>
      <c r="AG12" s="2" t="str">
        <f t="shared" si="2"/>
        <v/>
      </c>
      <c r="AH12" s="36" t="str">
        <f t="shared" si="27"/>
        <v/>
      </c>
      <c r="AI12" s="2" t="str">
        <f t="shared" si="3"/>
        <v/>
      </c>
      <c r="AJ12" s="36" t="str">
        <f t="shared" si="28"/>
        <v/>
      </c>
      <c r="AK12" s="2" t="str">
        <f t="shared" si="29"/>
        <v/>
      </c>
      <c r="AL12" s="36" t="str">
        <f t="shared" si="30"/>
        <v/>
      </c>
      <c r="AM12" s="36" t="str">
        <f t="shared" si="31"/>
        <v/>
      </c>
      <c r="AN12" s="70" t="str">
        <f t="shared" si="32"/>
        <v/>
      </c>
      <c r="AO12" s="35" t="str">
        <f t="shared" si="73"/>
        <v/>
      </c>
      <c r="AP12" s="2" t="str">
        <f t="shared" si="73"/>
        <v/>
      </c>
      <c r="AQ12" s="2" t="str">
        <f t="shared" si="33"/>
        <v/>
      </c>
      <c r="AR12" s="36" t="str">
        <f t="shared" si="34"/>
        <v/>
      </c>
      <c r="AS12" s="2" t="str">
        <f t="shared" si="35"/>
        <v/>
      </c>
      <c r="AT12" s="36" t="str">
        <f t="shared" si="36"/>
        <v/>
      </c>
      <c r="AU12" s="2" t="str">
        <f t="shared" si="37"/>
        <v/>
      </c>
      <c r="AV12" s="36" t="str">
        <f t="shared" si="38"/>
        <v/>
      </c>
      <c r="AW12" s="36" t="str">
        <f t="shared" si="39"/>
        <v/>
      </c>
      <c r="AX12" s="68" t="str">
        <f t="shared" si="4"/>
        <v/>
      </c>
      <c r="AY12" s="35" t="str">
        <f t="shared" si="74"/>
        <v/>
      </c>
      <c r="AZ12" s="2" t="str">
        <f t="shared" si="5"/>
        <v/>
      </c>
      <c r="BA12" s="2" t="str">
        <f t="shared" si="40"/>
        <v/>
      </c>
      <c r="BB12" s="36" t="str">
        <f t="shared" si="41"/>
        <v/>
      </c>
      <c r="BC12" s="2" t="str">
        <f t="shared" si="42"/>
        <v/>
      </c>
      <c r="BD12" s="36" t="str">
        <f t="shared" si="43"/>
        <v/>
      </c>
      <c r="BE12" s="2" t="str">
        <f t="shared" si="44"/>
        <v/>
      </c>
      <c r="BF12" s="36" t="str">
        <f t="shared" si="45"/>
        <v/>
      </c>
      <c r="BG12" s="36" t="str">
        <f t="shared" si="46"/>
        <v/>
      </c>
      <c r="BH12" s="68" t="str">
        <f t="shared" si="6"/>
        <v/>
      </c>
      <c r="BI12" s="35" t="str">
        <f t="shared" si="75"/>
        <v/>
      </c>
      <c r="BJ12" s="2" t="str">
        <f t="shared" si="7"/>
        <v/>
      </c>
      <c r="BK12" s="2" t="str">
        <f t="shared" si="47"/>
        <v/>
      </c>
      <c r="BL12" s="36" t="str">
        <f t="shared" si="48"/>
        <v/>
      </c>
      <c r="BM12" s="2" t="str">
        <f t="shared" si="49"/>
        <v/>
      </c>
      <c r="BN12" s="36" t="str">
        <f t="shared" si="50"/>
        <v/>
      </c>
      <c r="BO12" s="2" t="str">
        <f t="shared" si="51"/>
        <v/>
      </c>
      <c r="BP12" s="36" t="str">
        <f t="shared" si="52"/>
        <v/>
      </c>
      <c r="BQ12" s="36" t="str">
        <f t="shared" si="53"/>
        <v/>
      </c>
      <c r="BR12" s="70" t="str">
        <f t="shared" si="8"/>
        <v/>
      </c>
      <c r="BS12" s="55" t="str">
        <f t="shared" si="76"/>
        <v/>
      </c>
      <c r="BT12" s="2" t="str">
        <f t="shared" si="9"/>
        <v/>
      </c>
      <c r="BU12" s="2" t="str">
        <f t="shared" si="54"/>
        <v/>
      </c>
      <c r="BV12" s="36" t="str">
        <f t="shared" si="77"/>
        <v/>
      </c>
      <c r="BW12" s="2" t="str">
        <f t="shared" si="55"/>
        <v/>
      </c>
      <c r="BX12" s="36" t="str">
        <f t="shared" si="56"/>
        <v/>
      </c>
      <c r="BY12" s="2" t="str">
        <f t="shared" si="57"/>
        <v/>
      </c>
      <c r="BZ12" s="36" t="str">
        <f t="shared" si="58"/>
        <v/>
      </c>
      <c r="CA12" s="36" t="str">
        <f t="shared" si="59"/>
        <v/>
      </c>
      <c r="CB12" s="70" t="str">
        <f t="shared" si="10"/>
        <v/>
      </c>
      <c r="CC12" s="36"/>
      <c r="CD12" s="41"/>
      <c r="CE12" s="57"/>
      <c r="CF12" s="59"/>
      <c r="CG12" s="1"/>
      <c r="CH12" s="2" t="str">
        <f t="shared" si="60"/>
        <v/>
      </c>
      <c r="CI12" s="61" t="str">
        <f t="shared" si="61"/>
        <v/>
      </c>
      <c r="CJ12" s="2" t="str">
        <f t="shared" si="62"/>
        <v/>
      </c>
      <c r="CK12" s="4" t="str">
        <f t="shared" si="63"/>
        <v/>
      </c>
      <c r="CL12" s="63" t="str">
        <f t="shared" si="64"/>
        <v/>
      </c>
      <c r="CM12" s="4" t="str">
        <f t="shared" si="11"/>
        <v/>
      </c>
      <c r="CN12" s="55" t="str">
        <f t="shared" si="12"/>
        <v/>
      </c>
      <c r="CO12" s="4" t="str">
        <f t="shared" si="13"/>
        <v/>
      </c>
      <c r="CP12" s="66" t="str">
        <f t="shared" si="14"/>
        <v/>
      </c>
      <c r="CQ12" s="1"/>
      <c r="CR12" s="2" t="str">
        <f t="shared" si="15"/>
        <v/>
      </c>
      <c r="CS12" s="36" t="str">
        <f t="shared" si="65"/>
        <v/>
      </c>
      <c r="CT12" s="2" t="str">
        <f t="shared" si="66"/>
        <v/>
      </c>
      <c r="CU12" s="36" t="str">
        <f t="shared" si="67"/>
        <v/>
      </c>
      <c r="CV12" s="2" t="str">
        <f t="shared" si="68"/>
        <v/>
      </c>
      <c r="CW12" s="36" t="str">
        <f t="shared" si="69"/>
        <v/>
      </c>
      <c r="CX12" s="36" t="str">
        <f t="shared" si="70"/>
        <v/>
      </c>
      <c r="CY12" s="68" t="str">
        <f t="shared" si="71"/>
        <v/>
      </c>
    </row>
    <row r="13" spans="1:103" ht="15" customHeight="1" x14ac:dyDescent="0.25">
      <c r="A13" s="35"/>
      <c r="B13" s="36"/>
      <c r="C13" s="36"/>
      <c r="D13" s="39"/>
      <c r="E13" s="1"/>
      <c r="F13" s="41" t="str">
        <f t="shared" si="16"/>
        <v/>
      </c>
      <c r="G13" s="43"/>
      <c r="H13" s="45"/>
      <c r="I13" s="2"/>
      <c r="J13" s="41" t="str">
        <f t="shared" si="17"/>
        <v/>
      </c>
      <c r="K13" s="36"/>
      <c r="L13" s="47"/>
      <c r="M13" s="2"/>
      <c r="N13" s="2"/>
      <c r="O13" s="2"/>
      <c r="P13" s="2" t="str">
        <f t="shared" si="72"/>
        <v/>
      </c>
      <c r="Q13" s="2" t="str">
        <f t="shared" si="72"/>
        <v/>
      </c>
      <c r="R13" s="2" t="str">
        <f t="shared" si="72"/>
        <v/>
      </c>
      <c r="S13" s="3" t="str">
        <f t="shared" si="18"/>
        <v/>
      </c>
      <c r="T13" s="49"/>
      <c r="U13" s="4"/>
      <c r="V13" s="2" t="str">
        <f t="shared" si="19"/>
        <v/>
      </c>
      <c r="W13" s="51" t="str">
        <f t="shared" si="20"/>
        <v/>
      </c>
      <c r="X13" s="2" t="str">
        <f t="shared" si="21"/>
        <v/>
      </c>
      <c r="Y13" s="2" t="str">
        <f t="shared" si="22"/>
        <v/>
      </c>
      <c r="Z13" s="53" t="str">
        <f t="shared" si="23"/>
        <v/>
      </c>
      <c r="AA13" s="2" t="str">
        <f t="shared" si="1"/>
        <v/>
      </c>
      <c r="AB13" s="41" t="str">
        <f t="shared" si="24"/>
        <v/>
      </c>
      <c r="AC13" s="2" t="str">
        <f t="shared" si="25"/>
        <v/>
      </c>
      <c r="AD13" s="41" t="str">
        <f t="shared" si="26"/>
        <v/>
      </c>
      <c r="AE13" s="35"/>
      <c r="AF13" s="2"/>
      <c r="AG13" s="2" t="str">
        <f t="shared" si="2"/>
        <v/>
      </c>
      <c r="AH13" s="36" t="str">
        <f t="shared" si="27"/>
        <v/>
      </c>
      <c r="AI13" s="2" t="str">
        <f t="shared" si="3"/>
        <v/>
      </c>
      <c r="AJ13" s="36" t="str">
        <f t="shared" si="28"/>
        <v/>
      </c>
      <c r="AK13" s="2" t="str">
        <f t="shared" si="29"/>
        <v/>
      </c>
      <c r="AL13" s="36" t="str">
        <f t="shared" si="30"/>
        <v/>
      </c>
      <c r="AM13" s="36" t="str">
        <f t="shared" si="31"/>
        <v/>
      </c>
      <c r="AN13" s="70" t="str">
        <f t="shared" si="32"/>
        <v/>
      </c>
      <c r="AO13" s="35" t="str">
        <f t="shared" si="73"/>
        <v/>
      </c>
      <c r="AP13" s="2" t="str">
        <f t="shared" si="73"/>
        <v/>
      </c>
      <c r="AQ13" s="2" t="str">
        <f t="shared" si="33"/>
        <v/>
      </c>
      <c r="AR13" s="36" t="str">
        <f t="shared" si="34"/>
        <v/>
      </c>
      <c r="AS13" s="2" t="str">
        <f t="shared" si="35"/>
        <v/>
      </c>
      <c r="AT13" s="36" t="str">
        <f t="shared" si="36"/>
        <v/>
      </c>
      <c r="AU13" s="2" t="str">
        <f t="shared" si="37"/>
        <v/>
      </c>
      <c r="AV13" s="36" t="str">
        <f t="shared" si="38"/>
        <v/>
      </c>
      <c r="AW13" s="36" t="str">
        <f t="shared" si="39"/>
        <v/>
      </c>
      <c r="AX13" s="68" t="str">
        <f t="shared" si="4"/>
        <v/>
      </c>
      <c r="AY13" s="35" t="str">
        <f t="shared" si="74"/>
        <v/>
      </c>
      <c r="AZ13" s="2" t="str">
        <f t="shared" si="5"/>
        <v/>
      </c>
      <c r="BA13" s="2" t="str">
        <f t="shared" si="40"/>
        <v/>
      </c>
      <c r="BB13" s="36" t="str">
        <f t="shared" si="41"/>
        <v/>
      </c>
      <c r="BC13" s="2" t="str">
        <f t="shared" si="42"/>
        <v/>
      </c>
      <c r="BD13" s="36" t="str">
        <f t="shared" si="43"/>
        <v/>
      </c>
      <c r="BE13" s="2" t="str">
        <f t="shared" si="44"/>
        <v/>
      </c>
      <c r="BF13" s="36" t="str">
        <f t="shared" si="45"/>
        <v/>
      </c>
      <c r="BG13" s="36" t="str">
        <f t="shared" si="46"/>
        <v/>
      </c>
      <c r="BH13" s="68" t="str">
        <f t="shared" si="6"/>
        <v/>
      </c>
      <c r="BI13" s="35" t="str">
        <f t="shared" si="75"/>
        <v/>
      </c>
      <c r="BJ13" s="2" t="str">
        <f t="shared" si="7"/>
        <v/>
      </c>
      <c r="BK13" s="2" t="str">
        <f t="shared" si="47"/>
        <v/>
      </c>
      <c r="BL13" s="36" t="str">
        <f t="shared" si="48"/>
        <v/>
      </c>
      <c r="BM13" s="2" t="str">
        <f t="shared" si="49"/>
        <v/>
      </c>
      <c r="BN13" s="36" t="str">
        <f t="shared" si="50"/>
        <v/>
      </c>
      <c r="BO13" s="2" t="str">
        <f t="shared" si="51"/>
        <v/>
      </c>
      <c r="BP13" s="36" t="str">
        <f t="shared" si="52"/>
        <v/>
      </c>
      <c r="BQ13" s="36" t="str">
        <f t="shared" si="53"/>
        <v/>
      </c>
      <c r="BR13" s="70" t="str">
        <f t="shared" si="8"/>
        <v/>
      </c>
      <c r="BS13" s="55" t="str">
        <f t="shared" si="76"/>
        <v/>
      </c>
      <c r="BT13" s="2" t="str">
        <f t="shared" si="9"/>
        <v/>
      </c>
      <c r="BU13" s="2" t="str">
        <f t="shared" si="54"/>
        <v/>
      </c>
      <c r="BV13" s="36" t="str">
        <f t="shared" si="77"/>
        <v/>
      </c>
      <c r="BW13" s="2" t="str">
        <f t="shared" si="55"/>
        <v/>
      </c>
      <c r="BX13" s="36" t="str">
        <f t="shared" si="56"/>
        <v/>
      </c>
      <c r="BY13" s="2" t="str">
        <f t="shared" si="57"/>
        <v/>
      </c>
      <c r="BZ13" s="36" t="str">
        <f t="shared" si="58"/>
        <v/>
      </c>
      <c r="CA13" s="36" t="str">
        <f t="shared" si="59"/>
        <v/>
      </c>
      <c r="CB13" s="70" t="str">
        <f t="shared" si="10"/>
        <v/>
      </c>
      <c r="CC13" s="36"/>
      <c r="CD13" s="41"/>
      <c r="CE13" s="57"/>
      <c r="CF13" s="59"/>
      <c r="CG13" s="1"/>
      <c r="CH13" s="2" t="str">
        <f t="shared" si="60"/>
        <v/>
      </c>
      <c r="CI13" s="61" t="str">
        <f t="shared" si="61"/>
        <v/>
      </c>
      <c r="CJ13" s="2" t="str">
        <f t="shared" si="62"/>
        <v/>
      </c>
      <c r="CK13" s="4" t="str">
        <f t="shared" si="63"/>
        <v/>
      </c>
      <c r="CL13" s="63" t="str">
        <f t="shared" si="64"/>
        <v/>
      </c>
      <c r="CM13" s="4" t="str">
        <f t="shared" si="11"/>
        <v/>
      </c>
      <c r="CN13" s="55" t="str">
        <f t="shared" si="12"/>
        <v/>
      </c>
      <c r="CO13" s="4" t="str">
        <f t="shared" si="13"/>
        <v/>
      </c>
      <c r="CP13" s="66" t="str">
        <f t="shared" si="14"/>
        <v/>
      </c>
      <c r="CQ13" s="1"/>
      <c r="CR13" s="2" t="str">
        <f t="shared" si="15"/>
        <v/>
      </c>
      <c r="CS13" s="36" t="str">
        <f t="shared" si="65"/>
        <v/>
      </c>
      <c r="CT13" s="2" t="str">
        <f t="shared" si="66"/>
        <v/>
      </c>
      <c r="CU13" s="36" t="str">
        <f t="shared" si="67"/>
        <v/>
      </c>
      <c r="CV13" s="2" t="str">
        <f t="shared" si="68"/>
        <v/>
      </c>
      <c r="CW13" s="36" t="str">
        <f t="shared" si="69"/>
        <v/>
      </c>
      <c r="CX13" s="36" t="str">
        <f t="shared" si="70"/>
        <v/>
      </c>
      <c r="CY13" s="68" t="str">
        <f t="shared" si="71"/>
        <v/>
      </c>
    </row>
    <row r="14" spans="1:103" ht="15" customHeight="1" x14ac:dyDescent="0.25">
      <c r="A14" s="35"/>
      <c r="B14" s="36"/>
      <c r="C14" s="36"/>
      <c r="D14" s="39"/>
      <c r="E14" s="1"/>
      <c r="F14" s="41" t="str">
        <f t="shared" si="16"/>
        <v/>
      </c>
      <c r="G14" s="43"/>
      <c r="H14" s="45"/>
      <c r="I14" s="2"/>
      <c r="J14" s="41" t="str">
        <f t="shared" si="17"/>
        <v/>
      </c>
      <c r="K14" s="36"/>
      <c r="L14" s="47"/>
      <c r="M14" s="2"/>
      <c r="N14" s="2"/>
      <c r="O14" s="2"/>
      <c r="P14" s="2" t="str">
        <f t="shared" si="72"/>
        <v/>
      </c>
      <c r="Q14" s="2" t="str">
        <f t="shared" si="72"/>
        <v/>
      </c>
      <c r="R14" s="2" t="str">
        <f t="shared" si="72"/>
        <v/>
      </c>
      <c r="S14" s="3" t="str">
        <f t="shared" si="18"/>
        <v/>
      </c>
      <c r="T14" s="49"/>
      <c r="U14" s="4"/>
      <c r="V14" s="2" t="str">
        <f t="shared" si="19"/>
        <v/>
      </c>
      <c r="W14" s="51" t="str">
        <f t="shared" si="20"/>
        <v/>
      </c>
      <c r="X14" s="2" t="str">
        <f t="shared" si="21"/>
        <v/>
      </c>
      <c r="Y14" s="2" t="str">
        <f t="shared" si="22"/>
        <v/>
      </c>
      <c r="Z14" s="53" t="str">
        <f t="shared" si="23"/>
        <v/>
      </c>
      <c r="AA14" s="2" t="str">
        <f t="shared" si="1"/>
        <v/>
      </c>
      <c r="AB14" s="41" t="str">
        <f t="shared" si="24"/>
        <v/>
      </c>
      <c r="AC14" s="2" t="str">
        <f t="shared" si="25"/>
        <v/>
      </c>
      <c r="AD14" s="41" t="str">
        <f t="shared" si="26"/>
        <v/>
      </c>
      <c r="AE14" s="35"/>
      <c r="AF14" s="2"/>
      <c r="AG14" s="2" t="str">
        <f t="shared" si="2"/>
        <v/>
      </c>
      <c r="AH14" s="36" t="str">
        <f t="shared" si="27"/>
        <v/>
      </c>
      <c r="AI14" s="2" t="str">
        <f t="shared" si="3"/>
        <v/>
      </c>
      <c r="AJ14" s="36" t="str">
        <f t="shared" si="28"/>
        <v/>
      </c>
      <c r="AK14" s="2" t="str">
        <f t="shared" si="29"/>
        <v/>
      </c>
      <c r="AL14" s="36" t="str">
        <f t="shared" si="30"/>
        <v/>
      </c>
      <c r="AM14" s="36" t="str">
        <f t="shared" si="31"/>
        <v/>
      </c>
      <c r="AN14" s="70" t="str">
        <f t="shared" si="32"/>
        <v/>
      </c>
      <c r="AO14" s="35" t="str">
        <f t="shared" si="73"/>
        <v/>
      </c>
      <c r="AP14" s="2" t="str">
        <f t="shared" si="73"/>
        <v/>
      </c>
      <c r="AQ14" s="2" t="str">
        <f t="shared" si="33"/>
        <v/>
      </c>
      <c r="AR14" s="36" t="str">
        <f t="shared" si="34"/>
        <v/>
      </c>
      <c r="AS14" s="2" t="str">
        <f t="shared" si="35"/>
        <v/>
      </c>
      <c r="AT14" s="36" t="str">
        <f t="shared" si="36"/>
        <v/>
      </c>
      <c r="AU14" s="2" t="str">
        <f t="shared" si="37"/>
        <v/>
      </c>
      <c r="AV14" s="36" t="str">
        <f t="shared" si="38"/>
        <v/>
      </c>
      <c r="AW14" s="36" t="str">
        <f t="shared" si="39"/>
        <v/>
      </c>
      <c r="AX14" s="68" t="str">
        <f t="shared" si="4"/>
        <v/>
      </c>
      <c r="AY14" s="35" t="str">
        <f t="shared" si="74"/>
        <v/>
      </c>
      <c r="AZ14" s="2" t="str">
        <f t="shared" si="5"/>
        <v/>
      </c>
      <c r="BA14" s="2" t="str">
        <f t="shared" si="40"/>
        <v/>
      </c>
      <c r="BB14" s="36" t="str">
        <f t="shared" si="41"/>
        <v/>
      </c>
      <c r="BC14" s="2" t="str">
        <f t="shared" si="42"/>
        <v/>
      </c>
      <c r="BD14" s="36" t="str">
        <f t="shared" si="43"/>
        <v/>
      </c>
      <c r="BE14" s="2" t="str">
        <f t="shared" si="44"/>
        <v/>
      </c>
      <c r="BF14" s="36" t="str">
        <f t="shared" si="45"/>
        <v/>
      </c>
      <c r="BG14" s="36" t="str">
        <f t="shared" si="46"/>
        <v/>
      </c>
      <c r="BH14" s="68" t="str">
        <f t="shared" si="6"/>
        <v/>
      </c>
      <c r="BI14" s="35" t="str">
        <f t="shared" si="75"/>
        <v/>
      </c>
      <c r="BJ14" s="2" t="str">
        <f t="shared" si="7"/>
        <v/>
      </c>
      <c r="BK14" s="2" t="str">
        <f t="shared" si="47"/>
        <v/>
      </c>
      <c r="BL14" s="36" t="str">
        <f t="shared" si="48"/>
        <v/>
      </c>
      <c r="BM14" s="2" t="str">
        <f t="shared" si="49"/>
        <v/>
      </c>
      <c r="BN14" s="36" t="str">
        <f t="shared" si="50"/>
        <v/>
      </c>
      <c r="BO14" s="2" t="str">
        <f t="shared" si="51"/>
        <v/>
      </c>
      <c r="BP14" s="36" t="str">
        <f t="shared" si="52"/>
        <v/>
      </c>
      <c r="BQ14" s="36" t="str">
        <f t="shared" si="53"/>
        <v/>
      </c>
      <c r="BR14" s="70" t="str">
        <f t="shared" si="8"/>
        <v/>
      </c>
      <c r="BS14" s="55" t="str">
        <f t="shared" si="76"/>
        <v/>
      </c>
      <c r="BT14" s="2" t="str">
        <f t="shared" si="9"/>
        <v/>
      </c>
      <c r="BU14" s="2" t="str">
        <f t="shared" si="54"/>
        <v/>
      </c>
      <c r="BV14" s="36" t="str">
        <f t="shared" si="77"/>
        <v/>
      </c>
      <c r="BW14" s="2" t="str">
        <f t="shared" si="55"/>
        <v/>
      </c>
      <c r="BX14" s="36" t="str">
        <f t="shared" si="56"/>
        <v/>
      </c>
      <c r="BY14" s="2" t="str">
        <f t="shared" si="57"/>
        <v/>
      </c>
      <c r="BZ14" s="36" t="str">
        <f t="shared" si="58"/>
        <v/>
      </c>
      <c r="CA14" s="36" t="str">
        <f t="shared" si="59"/>
        <v/>
      </c>
      <c r="CB14" s="70" t="str">
        <f t="shared" si="10"/>
        <v/>
      </c>
      <c r="CC14" s="36"/>
      <c r="CD14" s="41"/>
      <c r="CE14" s="57"/>
      <c r="CF14" s="59"/>
      <c r="CG14" s="1"/>
      <c r="CH14" s="2" t="str">
        <f t="shared" si="60"/>
        <v/>
      </c>
      <c r="CI14" s="61" t="str">
        <f t="shared" si="61"/>
        <v/>
      </c>
      <c r="CJ14" s="2" t="str">
        <f t="shared" si="62"/>
        <v/>
      </c>
      <c r="CK14" s="4" t="str">
        <f t="shared" si="63"/>
        <v/>
      </c>
      <c r="CL14" s="63" t="str">
        <f t="shared" si="64"/>
        <v/>
      </c>
      <c r="CM14" s="4" t="str">
        <f t="shared" si="11"/>
        <v/>
      </c>
      <c r="CN14" s="55" t="str">
        <f t="shared" si="12"/>
        <v/>
      </c>
      <c r="CO14" s="4" t="str">
        <f t="shared" si="13"/>
        <v/>
      </c>
      <c r="CP14" s="66" t="str">
        <f t="shared" si="14"/>
        <v/>
      </c>
      <c r="CQ14" s="1"/>
      <c r="CR14" s="2" t="str">
        <f t="shared" si="15"/>
        <v/>
      </c>
      <c r="CS14" s="36" t="str">
        <f t="shared" si="65"/>
        <v/>
      </c>
      <c r="CT14" s="2" t="str">
        <f t="shared" si="66"/>
        <v/>
      </c>
      <c r="CU14" s="36" t="str">
        <f t="shared" si="67"/>
        <v/>
      </c>
      <c r="CV14" s="2" t="str">
        <f t="shared" si="68"/>
        <v/>
      </c>
      <c r="CW14" s="36" t="str">
        <f t="shared" si="69"/>
        <v/>
      </c>
      <c r="CX14" s="36" t="str">
        <f t="shared" si="70"/>
        <v/>
      </c>
      <c r="CY14" s="68" t="str">
        <f t="shared" si="71"/>
        <v/>
      </c>
    </row>
    <row r="15" spans="1:103" ht="15" customHeight="1" x14ac:dyDescent="0.25">
      <c r="A15" s="35"/>
      <c r="B15" s="36"/>
      <c r="C15" s="36"/>
      <c r="D15" s="39"/>
      <c r="E15" s="1"/>
      <c r="F15" s="41" t="str">
        <f t="shared" si="16"/>
        <v/>
      </c>
      <c r="G15" s="43"/>
      <c r="H15" s="45"/>
      <c r="I15" s="2"/>
      <c r="J15" s="41" t="str">
        <f t="shared" si="17"/>
        <v/>
      </c>
      <c r="K15" s="36"/>
      <c r="L15" s="47"/>
      <c r="M15" s="2"/>
      <c r="N15" s="2"/>
      <c r="O15" s="2"/>
      <c r="P15" s="2" t="str">
        <f t="shared" si="72"/>
        <v/>
      </c>
      <c r="Q15" s="2" t="str">
        <f t="shared" si="72"/>
        <v/>
      </c>
      <c r="R15" s="2" t="str">
        <f t="shared" si="72"/>
        <v/>
      </c>
      <c r="S15" s="3" t="str">
        <f t="shared" si="18"/>
        <v/>
      </c>
      <c r="T15" s="49"/>
      <c r="U15" s="4"/>
      <c r="V15" s="2" t="str">
        <f t="shared" si="19"/>
        <v/>
      </c>
      <c r="W15" s="51" t="str">
        <f t="shared" si="20"/>
        <v/>
      </c>
      <c r="X15" s="2" t="str">
        <f t="shared" si="21"/>
        <v/>
      </c>
      <c r="Y15" s="2" t="str">
        <f t="shared" si="22"/>
        <v/>
      </c>
      <c r="Z15" s="53" t="str">
        <f t="shared" si="23"/>
        <v/>
      </c>
      <c r="AA15" s="2" t="str">
        <f t="shared" si="1"/>
        <v/>
      </c>
      <c r="AB15" s="41" t="str">
        <f t="shared" si="24"/>
        <v/>
      </c>
      <c r="AC15" s="2" t="str">
        <f t="shared" si="25"/>
        <v/>
      </c>
      <c r="AD15" s="41" t="str">
        <f t="shared" si="26"/>
        <v/>
      </c>
      <c r="AE15" s="35"/>
      <c r="AF15" s="2"/>
      <c r="AG15" s="2" t="str">
        <f t="shared" si="2"/>
        <v/>
      </c>
      <c r="AH15" s="36" t="str">
        <f t="shared" si="27"/>
        <v/>
      </c>
      <c r="AI15" s="2" t="str">
        <f t="shared" si="3"/>
        <v/>
      </c>
      <c r="AJ15" s="36" t="str">
        <f t="shared" si="28"/>
        <v/>
      </c>
      <c r="AK15" s="2" t="str">
        <f t="shared" si="29"/>
        <v/>
      </c>
      <c r="AL15" s="36" t="str">
        <f t="shared" si="30"/>
        <v/>
      </c>
      <c r="AM15" s="36" t="str">
        <f t="shared" si="31"/>
        <v/>
      </c>
      <c r="AN15" s="70" t="str">
        <f t="shared" si="32"/>
        <v/>
      </c>
      <c r="AO15" s="35" t="str">
        <f t="shared" si="73"/>
        <v/>
      </c>
      <c r="AP15" s="2" t="str">
        <f t="shared" si="73"/>
        <v/>
      </c>
      <c r="AQ15" s="2" t="str">
        <f t="shared" si="33"/>
        <v/>
      </c>
      <c r="AR15" s="36" t="str">
        <f t="shared" si="34"/>
        <v/>
      </c>
      <c r="AS15" s="2" t="str">
        <f t="shared" si="35"/>
        <v/>
      </c>
      <c r="AT15" s="36" t="str">
        <f t="shared" si="36"/>
        <v/>
      </c>
      <c r="AU15" s="2" t="str">
        <f t="shared" si="37"/>
        <v/>
      </c>
      <c r="AV15" s="36" t="str">
        <f t="shared" si="38"/>
        <v/>
      </c>
      <c r="AW15" s="36" t="str">
        <f t="shared" si="39"/>
        <v/>
      </c>
      <c r="AX15" s="68" t="str">
        <f t="shared" si="4"/>
        <v/>
      </c>
      <c r="AY15" s="35" t="str">
        <f t="shared" si="74"/>
        <v/>
      </c>
      <c r="AZ15" s="2" t="str">
        <f t="shared" si="5"/>
        <v/>
      </c>
      <c r="BA15" s="2" t="str">
        <f t="shared" si="40"/>
        <v/>
      </c>
      <c r="BB15" s="36" t="str">
        <f t="shared" si="41"/>
        <v/>
      </c>
      <c r="BC15" s="2" t="str">
        <f t="shared" si="42"/>
        <v/>
      </c>
      <c r="BD15" s="36" t="str">
        <f t="shared" si="43"/>
        <v/>
      </c>
      <c r="BE15" s="2" t="str">
        <f t="shared" si="44"/>
        <v/>
      </c>
      <c r="BF15" s="36" t="str">
        <f t="shared" si="45"/>
        <v/>
      </c>
      <c r="BG15" s="36" t="str">
        <f t="shared" si="46"/>
        <v/>
      </c>
      <c r="BH15" s="68" t="str">
        <f t="shared" si="6"/>
        <v/>
      </c>
      <c r="BI15" s="35" t="str">
        <f t="shared" si="75"/>
        <v/>
      </c>
      <c r="BJ15" s="2" t="str">
        <f t="shared" si="7"/>
        <v/>
      </c>
      <c r="BK15" s="2" t="str">
        <f t="shared" si="47"/>
        <v/>
      </c>
      <c r="BL15" s="36" t="str">
        <f t="shared" si="48"/>
        <v/>
      </c>
      <c r="BM15" s="2" t="str">
        <f t="shared" si="49"/>
        <v/>
      </c>
      <c r="BN15" s="36" t="str">
        <f t="shared" si="50"/>
        <v/>
      </c>
      <c r="BO15" s="2" t="str">
        <f t="shared" si="51"/>
        <v/>
      </c>
      <c r="BP15" s="36" t="str">
        <f t="shared" si="52"/>
        <v/>
      </c>
      <c r="BQ15" s="36" t="str">
        <f t="shared" si="53"/>
        <v/>
      </c>
      <c r="BR15" s="70" t="str">
        <f t="shared" si="8"/>
        <v/>
      </c>
      <c r="BS15" s="55" t="str">
        <f t="shared" si="76"/>
        <v/>
      </c>
      <c r="BT15" s="2" t="str">
        <f t="shared" si="9"/>
        <v/>
      </c>
      <c r="BU15" s="2" t="str">
        <f t="shared" si="54"/>
        <v/>
      </c>
      <c r="BV15" s="36" t="str">
        <f t="shared" si="77"/>
        <v/>
      </c>
      <c r="BW15" s="2" t="str">
        <f t="shared" si="55"/>
        <v/>
      </c>
      <c r="BX15" s="36" t="str">
        <f t="shared" si="56"/>
        <v/>
      </c>
      <c r="BY15" s="2" t="str">
        <f t="shared" si="57"/>
        <v/>
      </c>
      <c r="BZ15" s="36" t="str">
        <f t="shared" si="58"/>
        <v/>
      </c>
      <c r="CA15" s="36" t="str">
        <f t="shared" si="59"/>
        <v/>
      </c>
      <c r="CB15" s="70" t="str">
        <f t="shared" si="10"/>
        <v/>
      </c>
      <c r="CC15" s="36"/>
      <c r="CD15" s="41"/>
      <c r="CE15" s="57"/>
      <c r="CF15" s="59"/>
      <c r="CG15" s="1"/>
      <c r="CH15" s="2" t="str">
        <f t="shared" si="60"/>
        <v/>
      </c>
      <c r="CI15" s="61" t="str">
        <f t="shared" si="61"/>
        <v/>
      </c>
      <c r="CJ15" s="2" t="str">
        <f t="shared" si="62"/>
        <v/>
      </c>
      <c r="CK15" s="4" t="str">
        <f t="shared" si="63"/>
        <v/>
      </c>
      <c r="CL15" s="63" t="str">
        <f t="shared" si="64"/>
        <v/>
      </c>
      <c r="CM15" s="4" t="str">
        <f t="shared" si="11"/>
        <v/>
      </c>
      <c r="CN15" s="55" t="str">
        <f t="shared" si="12"/>
        <v/>
      </c>
      <c r="CO15" s="4" t="str">
        <f t="shared" si="13"/>
        <v/>
      </c>
      <c r="CP15" s="66" t="str">
        <f t="shared" si="14"/>
        <v/>
      </c>
      <c r="CQ15" s="1"/>
      <c r="CR15" s="2" t="str">
        <f t="shared" si="15"/>
        <v/>
      </c>
      <c r="CS15" s="36" t="str">
        <f t="shared" si="65"/>
        <v/>
      </c>
      <c r="CT15" s="2" t="str">
        <f t="shared" si="66"/>
        <v/>
      </c>
      <c r="CU15" s="36" t="str">
        <f t="shared" si="67"/>
        <v/>
      </c>
      <c r="CV15" s="2" t="str">
        <f t="shared" si="68"/>
        <v/>
      </c>
      <c r="CW15" s="36" t="str">
        <f t="shared" si="69"/>
        <v/>
      </c>
      <c r="CX15" s="36" t="str">
        <f t="shared" si="70"/>
        <v/>
      </c>
      <c r="CY15" s="68" t="str">
        <f t="shared" si="71"/>
        <v/>
      </c>
    </row>
    <row r="16" spans="1:103" ht="15" customHeight="1" x14ac:dyDescent="0.25">
      <c r="A16" s="35"/>
      <c r="B16" s="36"/>
      <c r="C16" s="36"/>
      <c r="D16" s="39"/>
      <c r="E16" s="1"/>
      <c r="F16" s="41" t="str">
        <f t="shared" si="16"/>
        <v/>
      </c>
      <c r="G16" s="43"/>
      <c r="H16" s="45"/>
      <c r="I16" s="2"/>
      <c r="J16" s="41" t="str">
        <f t="shared" si="17"/>
        <v/>
      </c>
      <c r="K16" s="36"/>
      <c r="L16" s="47"/>
      <c r="M16" s="2"/>
      <c r="N16" s="2"/>
      <c r="O16" s="2"/>
      <c r="P16" s="2" t="str">
        <f t="shared" si="72"/>
        <v/>
      </c>
      <c r="Q16" s="2" t="str">
        <f t="shared" si="72"/>
        <v/>
      </c>
      <c r="R16" s="2" t="str">
        <f t="shared" si="72"/>
        <v/>
      </c>
      <c r="S16" s="3" t="str">
        <f t="shared" si="18"/>
        <v/>
      </c>
      <c r="T16" s="49"/>
      <c r="U16" s="4"/>
      <c r="V16" s="2" t="str">
        <f t="shared" si="19"/>
        <v/>
      </c>
      <c r="W16" s="51" t="str">
        <f t="shared" si="20"/>
        <v/>
      </c>
      <c r="X16" s="2" t="str">
        <f t="shared" si="21"/>
        <v/>
      </c>
      <c r="Y16" s="2" t="str">
        <f t="shared" si="22"/>
        <v/>
      </c>
      <c r="Z16" s="53" t="str">
        <f t="shared" si="23"/>
        <v/>
      </c>
      <c r="AA16" s="2" t="str">
        <f t="shared" si="1"/>
        <v/>
      </c>
      <c r="AB16" s="41" t="str">
        <f t="shared" si="24"/>
        <v/>
      </c>
      <c r="AC16" s="2" t="str">
        <f t="shared" si="25"/>
        <v/>
      </c>
      <c r="AD16" s="41" t="str">
        <f t="shared" si="26"/>
        <v/>
      </c>
      <c r="AE16" s="35"/>
      <c r="AF16" s="2"/>
      <c r="AG16" s="2" t="str">
        <f t="shared" si="2"/>
        <v/>
      </c>
      <c r="AH16" s="36" t="str">
        <f t="shared" si="27"/>
        <v/>
      </c>
      <c r="AI16" s="2" t="str">
        <f t="shared" si="3"/>
        <v/>
      </c>
      <c r="AJ16" s="36" t="str">
        <f t="shared" si="28"/>
        <v/>
      </c>
      <c r="AK16" s="2" t="str">
        <f t="shared" si="29"/>
        <v/>
      </c>
      <c r="AL16" s="36" t="str">
        <f t="shared" si="30"/>
        <v/>
      </c>
      <c r="AM16" s="36" t="str">
        <f t="shared" si="31"/>
        <v/>
      </c>
      <c r="AN16" s="70" t="str">
        <f t="shared" si="32"/>
        <v/>
      </c>
      <c r="AO16" s="35" t="str">
        <f t="shared" si="73"/>
        <v/>
      </c>
      <c r="AP16" s="2" t="str">
        <f t="shared" si="73"/>
        <v/>
      </c>
      <c r="AQ16" s="2" t="str">
        <f t="shared" si="33"/>
        <v/>
      </c>
      <c r="AR16" s="36" t="str">
        <f t="shared" si="34"/>
        <v/>
      </c>
      <c r="AS16" s="2" t="str">
        <f t="shared" si="35"/>
        <v/>
      </c>
      <c r="AT16" s="36" t="str">
        <f t="shared" si="36"/>
        <v/>
      </c>
      <c r="AU16" s="2" t="str">
        <f t="shared" si="37"/>
        <v/>
      </c>
      <c r="AV16" s="36" t="str">
        <f t="shared" si="38"/>
        <v/>
      </c>
      <c r="AW16" s="36" t="str">
        <f t="shared" si="39"/>
        <v/>
      </c>
      <c r="AX16" s="68" t="str">
        <f t="shared" si="4"/>
        <v/>
      </c>
      <c r="AY16" s="35" t="str">
        <f t="shared" si="74"/>
        <v/>
      </c>
      <c r="AZ16" s="2" t="str">
        <f t="shared" si="5"/>
        <v/>
      </c>
      <c r="BA16" s="2" t="str">
        <f t="shared" si="40"/>
        <v/>
      </c>
      <c r="BB16" s="36" t="str">
        <f t="shared" si="41"/>
        <v/>
      </c>
      <c r="BC16" s="2" t="str">
        <f t="shared" si="42"/>
        <v/>
      </c>
      <c r="BD16" s="36" t="str">
        <f t="shared" si="43"/>
        <v/>
      </c>
      <c r="BE16" s="2" t="str">
        <f t="shared" si="44"/>
        <v/>
      </c>
      <c r="BF16" s="36" t="str">
        <f t="shared" si="45"/>
        <v/>
      </c>
      <c r="BG16" s="36" t="str">
        <f t="shared" si="46"/>
        <v/>
      </c>
      <c r="BH16" s="68" t="str">
        <f t="shared" si="6"/>
        <v/>
      </c>
      <c r="BI16" s="35" t="str">
        <f t="shared" si="75"/>
        <v/>
      </c>
      <c r="BJ16" s="2" t="str">
        <f t="shared" si="7"/>
        <v/>
      </c>
      <c r="BK16" s="2" t="str">
        <f t="shared" si="47"/>
        <v/>
      </c>
      <c r="BL16" s="36" t="str">
        <f t="shared" si="48"/>
        <v/>
      </c>
      <c r="BM16" s="2" t="str">
        <f t="shared" si="49"/>
        <v/>
      </c>
      <c r="BN16" s="36" t="str">
        <f t="shared" si="50"/>
        <v/>
      </c>
      <c r="BO16" s="2" t="str">
        <f t="shared" si="51"/>
        <v/>
      </c>
      <c r="BP16" s="36" t="str">
        <f t="shared" si="52"/>
        <v/>
      </c>
      <c r="BQ16" s="36" t="str">
        <f t="shared" si="53"/>
        <v/>
      </c>
      <c r="BR16" s="70" t="str">
        <f t="shared" si="8"/>
        <v/>
      </c>
      <c r="BS16" s="55" t="str">
        <f t="shared" si="76"/>
        <v/>
      </c>
      <c r="BT16" s="2" t="str">
        <f t="shared" si="9"/>
        <v/>
      </c>
      <c r="BU16" s="2" t="str">
        <f t="shared" si="54"/>
        <v/>
      </c>
      <c r="BV16" s="36" t="str">
        <f t="shared" si="77"/>
        <v/>
      </c>
      <c r="BW16" s="2" t="str">
        <f t="shared" si="55"/>
        <v/>
      </c>
      <c r="BX16" s="36" t="str">
        <f t="shared" si="56"/>
        <v/>
      </c>
      <c r="BY16" s="2" t="str">
        <f t="shared" si="57"/>
        <v/>
      </c>
      <c r="BZ16" s="36" t="str">
        <f t="shared" si="58"/>
        <v/>
      </c>
      <c r="CA16" s="36" t="str">
        <f t="shared" si="59"/>
        <v/>
      </c>
      <c r="CB16" s="70" t="str">
        <f t="shared" si="10"/>
        <v/>
      </c>
      <c r="CC16" s="36"/>
      <c r="CD16" s="41"/>
      <c r="CE16" s="57"/>
      <c r="CF16" s="59"/>
      <c r="CG16" s="1"/>
      <c r="CH16" s="2" t="str">
        <f t="shared" si="60"/>
        <v/>
      </c>
      <c r="CI16" s="61" t="str">
        <f t="shared" si="61"/>
        <v/>
      </c>
      <c r="CJ16" s="2" t="str">
        <f t="shared" si="62"/>
        <v/>
      </c>
      <c r="CK16" s="4" t="str">
        <f t="shared" si="63"/>
        <v/>
      </c>
      <c r="CL16" s="63" t="str">
        <f t="shared" si="64"/>
        <v/>
      </c>
      <c r="CM16" s="4" t="str">
        <f t="shared" si="11"/>
        <v/>
      </c>
      <c r="CN16" s="55" t="str">
        <f t="shared" si="12"/>
        <v/>
      </c>
      <c r="CO16" s="4" t="str">
        <f t="shared" si="13"/>
        <v/>
      </c>
      <c r="CP16" s="66" t="str">
        <f t="shared" si="14"/>
        <v/>
      </c>
      <c r="CQ16" s="1"/>
      <c r="CR16" s="2" t="str">
        <f t="shared" si="15"/>
        <v/>
      </c>
      <c r="CS16" s="36" t="str">
        <f t="shared" si="65"/>
        <v/>
      </c>
      <c r="CT16" s="2" t="str">
        <f t="shared" si="66"/>
        <v/>
      </c>
      <c r="CU16" s="36" t="str">
        <f t="shared" si="67"/>
        <v/>
      </c>
      <c r="CV16" s="2" t="str">
        <f t="shared" si="68"/>
        <v/>
      </c>
      <c r="CW16" s="36" t="str">
        <f t="shared" si="69"/>
        <v/>
      </c>
      <c r="CX16" s="36" t="str">
        <f t="shared" si="70"/>
        <v/>
      </c>
      <c r="CY16" s="68" t="str">
        <f t="shared" si="71"/>
        <v/>
      </c>
    </row>
    <row r="17" spans="1:103" ht="15" customHeight="1" x14ac:dyDescent="0.25">
      <c r="A17" s="35"/>
      <c r="B17" s="36"/>
      <c r="C17" s="36"/>
      <c r="D17" s="39"/>
      <c r="E17" s="1"/>
      <c r="F17" s="41" t="str">
        <f t="shared" si="16"/>
        <v/>
      </c>
      <c r="G17" s="43"/>
      <c r="H17" s="45"/>
      <c r="I17" s="2"/>
      <c r="J17" s="41" t="str">
        <f t="shared" si="17"/>
        <v/>
      </c>
      <c r="K17" s="36"/>
      <c r="L17" s="47"/>
      <c r="M17" s="2"/>
      <c r="N17" s="2"/>
      <c r="O17" s="2"/>
      <c r="P17" s="2" t="str">
        <f t="shared" si="72"/>
        <v/>
      </c>
      <c r="Q17" s="2" t="str">
        <f t="shared" si="72"/>
        <v/>
      </c>
      <c r="R17" s="2" t="str">
        <f t="shared" si="72"/>
        <v/>
      </c>
      <c r="S17" s="3" t="str">
        <f t="shared" si="18"/>
        <v/>
      </c>
      <c r="T17" s="49"/>
      <c r="U17" s="4"/>
      <c r="V17" s="2" t="str">
        <f t="shared" si="19"/>
        <v/>
      </c>
      <c r="W17" s="51" t="str">
        <f t="shared" si="20"/>
        <v/>
      </c>
      <c r="X17" s="2" t="str">
        <f t="shared" si="21"/>
        <v/>
      </c>
      <c r="Y17" s="2" t="str">
        <f t="shared" si="22"/>
        <v/>
      </c>
      <c r="Z17" s="53" t="str">
        <f t="shared" si="23"/>
        <v/>
      </c>
      <c r="AA17" s="2" t="str">
        <f t="shared" si="1"/>
        <v/>
      </c>
      <c r="AB17" s="41" t="str">
        <f t="shared" si="24"/>
        <v/>
      </c>
      <c r="AC17" s="2" t="str">
        <f t="shared" si="25"/>
        <v/>
      </c>
      <c r="AD17" s="41" t="str">
        <f t="shared" si="26"/>
        <v/>
      </c>
      <c r="AE17" s="35"/>
      <c r="AF17" s="2"/>
      <c r="AG17" s="2" t="str">
        <f t="shared" si="2"/>
        <v/>
      </c>
      <c r="AH17" s="36" t="str">
        <f t="shared" si="27"/>
        <v/>
      </c>
      <c r="AI17" s="2" t="str">
        <f t="shared" si="3"/>
        <v/>
      </c>
      <c r="AJ17" s="36" t="str">
        <f t="shared" si="28"/>
        <v/>
      </c>
      <c r="AK17" s="2" t="str">
        <f t="shared" si="29"/>
        <v/>
      </c>
      <c r="AL17" s="36" t="str">
        <f t="shared" si="30"/>
        <v/>
      </c>
      <c r="AM17" s="36" t="str">
        <f t="shared" si="31"/>
        <v/>
      </c>
      <c r="AN17" s="70" t="str">
        <f t="shared" si="32"/>
        <v/>
      </c>
      <c r="AO17" s="35" t="str">
        <f t="shared" si="73"/>
        <v/>
      </c>
      <c r="AP17" s="2" t="str">
        <f t="shared" si="73"/>
        <v/>
      </c>
      <c r="AQ17" s="2" t="str">
        <f t="shared" si="33"/>
        <v/>
      </c>
      <c r="AR17" s="36" t="str">
        <f t="shared" si="34"/>
        <v/>
      </c>
      <c r="AS17" s="2" t="str">
        <f t="shared" si="35"/>
        <v/>
      </c>
      <c r="AT17" s="36" t="str">
        <f t="shared" si="36"/>
        <v/>
      </c>
      <c r="AU17" s="2" t="str">
        <f t="shared" si="37"/>
        <v/>
      </c>
      <c r="AV17" s="36" t="str">
        <f t="shared" si="38"/>
        <v/>
      </c>
      <c r="AW17" s="36" t="str">
        <f t="shared" si="39"/>
        <v/>
      </c>
      <c r="AX17" s="68" t="str">
        <f t="shared" si="4"/>
        <v/>
      </c>
      <c r="AY17" s="35" t="str">
        <f t="shared" si="74"/>
        <v/>
      </c>
      <c r="AZ17" s="2" t="str">
        <f t="shared" si="5"/>
        <v/>
      </c>
      <c r="BA17" s="2" t="str">
        <f t="shared" si="40"/>
        <v/>
      </c>
      <c r="BB17" s="36" t="str">
        <f t="shared" si="41"/>
        <v/>
      </c>
      <c r="BC17" s="2" t="str">
        <f t="shared" si="42"/>
        <v/>
      </c>
      <c r="BD17" s="36" t="str">
        <f t="shared" si="43"/>
        <v/>
      </c>
      <c r="BE17" s="2" t="str">
        <f t="shared" si="44"/>
        <v/>
      </c>
      <c r="BF17" s="36" t="str">
        <f t="shared" si="45"/>
        <v/>
      </c>
      <c r="BG17" s="36" t="str">
        <f t="shared" si="46"/>
        <v/>
      </c>
      <c r="BH17" s="68" t="str">
        <f t="shared" si="6"/>
        <v/>
      </c>
      <c r="BI17" s="35" t="str">
        <f t="shared" si="75"/>
        <v/>
      </c>
      <c r="BJ17" s="2" t="str">
        <f t="shared" si="7"/>
        <v/>
      </c>
      <c r="BK17" s="2" t="str">
        <f t="shared" si="47"/>
        <v/>
      </c>
      <c r="BL17" s="36" t="str">
        <f t="shared" si="48"/>
        <v/>
      </c>
      <c r="BM17" s="2" t="str">
        <f t="shared" si="49"/>
        <v/>
      </c>
      <c r="BN17" s="36" t="str">
        <f t="shared" si="50"/>
        <v/>
      </c>
      <c r="BO17" s="2" t="str">
        <f t="shared" si="51"/>
        <v/>
      </c>
      <c r="BP17" s="36" t="str">
        <f t="shared" si="52"/>
        <v/>
      </c>
      <c r="BQ17" s="36" t="str">
        <f t="shared" si="53"/>
        <v/>
      </c>
      <c r="BR17" s="70" t="str">
        <f t="shared" si="8"/>
        <v/>
      </c>
      <c r="BS17" s="55" t="str">
        <f t="shared" si="76"/>
        <v/>
      </c>
      <c r="BT17" s="2" t="str">
        <f t="shared" si="9"/>
        <v/>
      </c>
      <c r="BU17" s="2" t="str">
        <f t="shared" si="54"/>
        <v/>
      </c>
      <c r="BV17" s="36" t="str">
        <f t="shared" si="77"/>
        <v/>
      </c>
      <c r="BW17" s="2" t="str">
        <f t="shared" si="55"/>
        <v/>
      </c>
      <c r="BX17" s="36" t="str">
        <f t="shared" si="56"/>
        <v/>
      </c>
      <c r="BY17" s="2" t="str">
        <f t="shared" si="57"/>
        <v/>
      </c>
      <c r="BZ17" s="36" t="str">
        <f t="shared" si="58"/>
        <v/>
      </c>
      <c r="CA17" s="36" t="str">
        <f t="shared" si="59"/>
        <v/>
      </c>
      <c r="CB17" s="70" t="str">
        <f t="shared" si="10"/>
        <v/>
      </c>
      <c r="CC17" s="36"/>
      <c r="CD17" s="41"/>
      <c r="CE17" s="57"/>
      <c r="CF17" s="59"/>
      <c r="CG17" s="1"/>
      <c r="CH17" s="2" t="str">
        <f t="shared" si="60"/>
        <v/>
      </c>
      <c r="CI17" s="61" t="str">
        <f t="shared" si="61"/>
        <v/>
      </c>
      <c r="CJ17" s="2" t="str">
        <f t="shared" si="62"/>
        <v/>
      </c>
      <c r="CK17" s="4" t="str">
        <f t="shared" si="63"/>
        <v/>
      </c>
      <c r="CL17" s="63" t="str">
        <f t="shared" si="64"/>
        <v/>
      </c>
      <c r="CM17" s="4" t="str">
        <f t="shared" si="11"/>
        <v/>
      </c>
      <c r="CN17" s="55" t="str">
        <f t="shared" si="12"/>
        <v/>
      </c>
      <c r="CO17" s="4" t="str">
        <f t="shared" si="13"/>
        <v/>
      </c>
      <c r="CP17" s="66" t="str">
        <f t="shared" si="14"/>
        <v/>
      </c>
      <c r="CQ17" s="1"/>
      <c r="CR17" s="2" t="str">
        <f t="shared" si="15"/>
        <v/>
      </c>
      <c r="CS17" s="36" t="str">
        <f t="shared" si="65"/>
        <v/>
      </c>
      <c r="CT17" s="2" t="str">
        <f t="shared" si="66"/>
        <v/>
      </c>
      <c r="CU17" s="36" t="str">
        <f t="shared" si="67"/>
        <v/>
      </c>
      <c r="CV17" s="2" t="str">
        <f t="shared" si="68"/>
        <v/>
      </c>
      <c r="CW17" s="36" t="str">
        <f t="shared" si="69"/>
        <v/>
      </c>
      <c r="CX17" s="36" t="str">
        <f t="shared" si="70"/>
        <v/>
      </c>
      <c r="CY17" s="68" t="str">
        <f t="shared" si="71"/>
        <v/>
      </c>
    </row>
    <row r="18" spans="1:103" ht="15" customHeight="1" x14ac:dyDescent="0.25">
      <c r="A18" s="35"/>
      <c r="B18" s="36"/>
      <c r="C18" s="36"/>
      <c r="D18" s="39"/>
      <c r="E18" s="1"/>
      <c r="F18" s="41" t="str">
        <f t="shared" si="16"/>
        <v/>
      </c>
      <c r="G18" s="43"/>
      <c r="H18" s="45"/>
      <c r="I18" s="2"/>
      <c r="J18" s="41" t="str">
        <f t="shared" si="17"/>
        <v/>
      </c>
      <c r="K18" s="36"/>
      <c r="L18" s="47"/>
      <c r="M18" s="2"/>
      <c r="N18" s="2"/>
      <c r="O18" s="2"/>
      <c r="P18" s="2" t="str">
        <f t="shared" si="72"/>
        <v/>
      </c>
      <c r="Q18" s="2" t="str">
        <f t="shared" si="72"/>
        <v/>
      </c>
      <c r="R18" s="2" t="str">
        <f t="shared" si="72"/>
        <v/>
      </c>
      <c r="S18" s="3" t="str">
        <f t="shared" si="18"/>
        <v/>
      </c>
      <c r="T18" s="49"/>
      <c r="U18" s="4"/>
      <c r="V18" s="2" t="str">
        <f t="shared" si="19"/>
        <v/>
      </c>
      <c r="W18" s="51" t="str">
        <f t="shared" si="20"/>
        <v/>
      </c>
      <c r="X18" s="2" t="str">
        <f t="shared" si="21"/>
        <v/>
      </c>
      <c r="Y18" s="2" t="str">
        <f t="shared" si="22"/>
        <v/>
      </c>
      <c r="Z18" s="53" t="str">
        <f t="shared" si="23"/>
        <v/>
      </c>
      <c r="AA18" s="2" t="str">
        <f t="shared" si="1"/>
        <v/>
      </c>
      <c r="AB18" s="41" t="str">
        <f t="shared" si="24"/>
        <v/>
      </c>
      <c r="AC18" s="2" t="str">
        <f t="shared" si="25"/>
        <v/>
      </c>
      <c r="AD18" s="41" t="str">
        <f t="shared" si="26"/>
        <v/>
      </c>
      <c r="AE18" s="35"/>
      <c r="AF18" s="2"/>
      <c r="AG18" s="2" t="str">
        <f t="shared" si="2"/>
        <v/>
      </c>
      <c r="AH18" s="36" t="str">
        <f t="shared" si="27"/>
        <v/>
      </c>
      <c r="AI18" s="2" t="str">
        <f t="shared" si="3"/>
        <v/>
      </c>
      <c r="AJ18" s="36" t="str">
        <f t="shared" si="28"/>
        <v/>
      </c>
      <c r="AK18" s="2" t="str">
        <f t="shared" si="29"/>
        <v/>
      </c>
      <c r="AL18" s="36" t="str">
        <f t="shared" si="30"/>
        <v/>
      </c>
      <c r="AM18" s="36" t="str">
        <f t="shared" si="31"/>
        <v/>
      </c>
      <c r="AN18" s="70" t="str">
        <f t="shared" si="32"/>
        <v/>
      </c>
      <c r="AO18" s="35" t="str">
        <f t="shared" si="73"/>
        <v/>
      </c>
      <c r="AP18" s="2" t="str">
        <f t="shared" si="73"/>
        <v/>
      </c>
      <c r="AQ18" s="2" t="str">
        <f t="shared" si="33"/>
        <v/>
      </c>
      <c r="AR18" s="36" t="str">
        <f t="shared" si="34"/>
        <v/>
      </c>
      <c r="AS18" s="2" t="str">
        <f t="shared" si="35"/>
        <v/>
      </c>
      <c r="AT18" s="36" t="str">
        <f t="shared" si="36"/>
        <v/>
      </c>
      <c r="AU18" s="2" t="str">
        <f t="shared" si="37"/>
        <v/>
      </c>
      <c r="AV18" s="36" t="str">
        <f t="shared" si="38"/>
        <v/>
      </c>
      <c r="AW18" s="36" t="str">
        <f t="shared" si="39"/>
        <v/>
      </c>
      <c r="AX18" s="68" t="str">
        <f t="shared" si="4"/>
        <v/>
      </c>
      <c r="AY18" s="35" t="str">
        <f t="shared" si="74"/>
        <v/>
      </c>
      <c r="AZ18" s="2" t="str">
        <f t="shared" si="5"/>
        <v/>
      </c>
      <c r="BA18" s="2" t="str">
        <f t="shared" si="40"/>
        <v/>
      </c>
      <c r="BB18" s="36" t="str">
        <f t="shared" si="41"/>
        <v/>
      </c>
      <c r="BC18" s="2" t="str">
        <f t="shared" si="42"/>
        <v/>
      </c>
      <c r="BD18" s="36" t="str">
        <f t="shared" si="43"/>
        <v/>
      </c>
      <c r="BE18" s="2" t="str">
        <f t="shared" si="44"/>
        <v/>
      </c>
      <c r="BF18" s="36" t="str">
        <f t="shared" si="45"/>
        <v/>
      </c>
      <c r="BG18" s="36" t="str">
        <f t="shared" si="46"/>
        <v/>
      </c>
      <c r="BH18" s="68" t="str">
        <f t="shared" si="6"/>
        <v/>
      </c>
      <c r="BI18" s="35" t="str">
        <f t="shared" si="75"/>
        <v/>
      </c>
      <c r="BJ18" s="2" t="str">
        <f t="shared" si="7"/>
        <v/>
      </c>
      <c r="BK18" s="2" t="str">
        <f t="shared" si="47"/>
        <v/>
      </c>
      <c r="BL18" s="36" t="str">
        <f t="shared" si="48"/>
        <v/>
      </c>
      <c r="BM18" s="2" t="str">
        <f t="shared" si="49"/>
        <v/>
      </c>
      <c r="BN18" s="36" t="str">
        <f t="shared" si="50"/>
        <v/>
      </c>
      <c r="BO18" s="2" t="str">
        <f t="shared" si="51"/>
        <v/>
      </c>
      <c r="BP18" s="36" t="str">
        <f t="shared" si="52"/>
        <v/>
      </c>
      <c r="BQ18" s="36" t="str">
        <f t="shared" si="53"/>
        <v/>
      </c>
      <c r="BR18" s="70" t="str">
        <f t="shared" si="8"/>
        <v/>
      </c>
      <c r="BS18" s="55" t="str">
        <f t="shared" si="76"/>
        <v/>
      </c>
      <c r="BT18" s="2" t="str">
        <f t="shared" si="9"/>
        <v/>
      </c>
      <c r="BU18" s="2" t="str">
        <f t="shared" si="54"/>
        <v/>
      </c>
      <c r="BV18" s="36" t="str">
        <f t="shared" si="77"/>
        <v/>
      </c>
      <c r="BW18" s="2" t="str">
        <f t="shared" si="55"/>
        <v/>
      </c>
      <c r="BX18" s="36" t="str">
        <f t="shared" si="56"/>
        <v/>
      </c>
      <c r="BY18" s="2" t="str">
        <f t="shared" si="57"/>
        <v/>
      </c>
      <c r="BZ18" s="36" t="str">
        <f t="shared" si="58"/>
        <v/>
      </c>
      <c r="CA18" s="36" t="str">
        <f t="shared" si="59"/>
        <v/>
      </c>
      <c r="CB18" s="70" t="str">
        <f t="shared" si="10"/>
        <v/>
      </c>
      <c r="CC18" s="36"/>
      <c r="CD18" s="41"/>
      <c r="CE18" s="57"/>
      <c r="CF18" s="59"/>
      <c r="CG18" s="1"/>
      <c r="CH18" s="2" t="str">
        <f t="shared" si="60"/>
        <v/>
      </c>
      <c r="CI18" s="61" t="str">
        <f t="shared" si="61"/>
        <v/>
      </c>
      <c r="CJ18" s="2" t="str">
        <f t="shared" si="62"/>
        <v/>
      </c>
      <c r="CK18" s="4" t="str">
        <f t="shared" si="63"/>
        <v/>
      </c>
      <c r="CL18" s="63" t="str">
        <f t="shared" si="64"/>
        <v/>
      </c>
      <c r="CM18" s="4" t="str">
        <f t="shared" si="11"/>
        <v/>
      </c>
      <c r="CN18" s="55" t="str">
        <f t="shared" si="12"/>
        <v/>
      </c>
      <c r="CO18" s="4" t="str">
        <f t="shared" si="13"/>
        <v/>
      </c>
      <c r="CP18" s="66" t="str">
        <f t="shared" si="14"/>
        <v/>
      </c>
      <c r="CQ18" s="1"/>
      <c r="CR18" s="2" t="str">
        <f t="shared" si="15"/>
        <v/>
      </c>
      <c r="CS18" s="36" t="str">
        <f t="shared" si="65"/>
        <v/>
      </c>
      <c r="CT18" s="2" t="str">
        <f t="shared" si="66"/>
        <v/>
      </c>
      <c r="CU18" s="36" t="str">
        <f t="shared" si="67"/>
        <v/>
      </c>
      <c r="CV18" s="2" t="str">
        <f t="shared" si="68"/>
        <v/>
      </c>
      <c r="CW18" s="36" t="str">
        <f t="shared" si="69"/>
        <v/>
      </c>
      <c r="CX18" s="36" t="str">
        <f t="shared" si="70"/>
        <v/>
      </c>
      <c r="CY18" s="68" t="str">
        <f t="shared" si="71"/>
        <v/>
      </c>
    </row>
    <row r="19" spans="1:103" ht="15" customHeight="1" x14ac:dyDescent="0.25">
      <c r="A19" s="35"/>
      <c r="B19" s="36"/>
      <c r="C19" s="36"/>
      <c r="D19" s="39"/>
      <c r="E19" s="1"/>
      <c r="F19" s="41" t="str">
        <f t="shared" si="16"/>
        <v/>
      </c>
      <c r="G19" s="43"/>
      <c r="H19" s="45"/>
      <c r="I19" s="2"/>
      <c r="J19" s="41" t="str">
        <f t="shared" si="17"/>
        <v/>
      </c>
      <c r="K19" s="36"/>
      <c r="L19" s="47"/>
      <c r="M19" s="2"/>
      <c r="N19" s="2"/>
      <c r="O19" s="2"/>
      <c r="P19" s="2" t="str">
        <f t="shared" si="72"/>
        <v/>
      </c>
      <c r="Q19" s="2" t="str">
        <f t="shared" si="72"/>
        <v/>
      </c>
      <c r="R19" s="2" t="str">
        <f t="shared" si="72"/>
        <v/>
      </c>
      <c r="S19" s="3" t="str">
        <f t="shared" si="18"/>
        <v/>
      </c>
      <c r="T19" s="49"/>
      <c r="U19" s="4"/>
      <c r="V19" s="2" t="str">
        <f t="shared" si="19"/>
        <v/>
      </c>
      <c r="W19" s="51" t="str">
        <f t="shared" si="20"/>
        <v/>
      </c>
      <c r="X19" s="2" t="str">
        <f t="shared" si="21"/>
        <v/>
      </c>
      <c r="Y19" s="2" t="str">
        <f t="shared" si="22"/>
        <v/>
      </c>
      <c r="Z19" s="53" t="str">
        <f t="shared" si="23"/>
        <v/>
      </c>
      <c r="AA19" s="2" t="str">
        <f t="shared" si="1"/>
        <v/>
      </c>
      <c r="AB19" s="41" t="str">
        <f t="shared" si="24"/>
        <v/>
      </c>
      <c r="AC19" s="2" t="str">
        <f t="shared" si="25"/>
        <v/>
      </c>
      <c r="AD19" s="41" t="str">
        <f t="shared" si="26"/>
        <v/>
      </c>
      <c r="AE19" s="35"/>
      <c r="AF19" s="2"/>
      <c r="AG19" s="2" t="str">
        <f t="shared" si="2"/>
        <v/>
      </c>
      <c r="AH19" s="36" t="str">
        <f t="shared" si="27"/>
        <v/>
      </c>
      <c r="AI19" s="2" t="str">
        <f t="shared" si="3"/>
        <v/>
      </c>
      <c r="AJ19" s="36" t="str">
        <f t="shared" si="28"/>
        <v/>
      </c>
      <c r="AK19" s="2" t="str">
        <f t="shared" si="29"/>
        <v/>
      </c>
      <c r="AL19" s="36" t="str">
        <f t="shared" si="30"/>
        <v/>
      </c>
      <c r="AM19" s="36" t="str">
        <f t="shared" si="31"/>
        <v/>
      </c>
      <c r="AN19" s="70" t="str">
        <f t="shared" si="32"/>
        <v/>
      </c>
      <c r="AO19" s="35" t="str">
        <f t="shared" si="73"/>
        <v/>
      </c>
      <c r="AP19" s="2" t="str">
        <f t="shared" si="73"/>
        <v/>
      </c>
      <c r="AQ19" s="2" t="str">
        <f t="shared" si="33"/>
        <v/>
      </c>
      <c r="AR19" s="36" t="str">
        <f t="shared" si="34"/>
        <v/>
      </c>
      <c r="AS19" s="2" t="str">
        <f t="shared" si="35"/>
        <v/>
      </c>
      <c r="AT19" s="36" t="str">
        <f t="shared" si="36"/>
        <v/>
      </c>
      <c r="AU19" s="2" t="str">
        <f t="shared" si="37"/>
        <v/>
      </c>
      <c r="AV19" s="36" t="str">
        <f t="shared" si="38"/>
        <v/>
      </c>
      <c r="AW19" s="36" t="str">
        <f t="shared" si="39"/>
        <v/>
      </c>
      <c r="AX19" s="68" t="str">
        <f t="shared" si="4"/>
        <v/>
      </c>
      <c r="AY19" s="35" t="str">
        <f t="shared" si="74"/>
        <v/>
      </c>
      <c r="AZ19" s="2" t="str">
        <f t="shared" si="74"/>
        <v/>
      </c>
      <c r="BA19" s="2" t="str">
        <f t="shared" si="40"/>
        <v/>
      </c>
      <c r="BB19" s="36" t="str">
        <f t="shared" si="41"/>
        <v/>
      </c>
      <c r="BC19" s="2" t="str">
        <f t="shared" si="42"/>
        <v/>
      </c>
      <c r="BD19" s="36" t="str">
        <f t="shared" si="43"/>
        <v/>
      </c>
      <c r="BE19" s="2" t="str">
        <f t="shared" si="44"/>
        <v/>
      </c>
      <c r="BF19" s="36" t="str">
        <f t="shared" si="45"/>
        <v/>
      </c>
      <c r="BG19" s="36" t="str">
        <f t="shared" si="46"/>
        <v/>
      </c>
      <c r="BH19" s="68" t="str">
        <f t="shared" si="6"/>
        <v/>
      </c>
      <c r="BI19" s="35" t="str">
        <f t="shared" si="75"/>
        <v/>
      </c>
      <c r="BJ19" s="2" t="str">
        <f t="shared" si="75"/>
        <v/>
      </c>
      <c r="BK19" s="2" t="str">
        <f t="shared" si="47"/>
        <v/>
      </c>
      <c r="BL19" s="36" t="str">
        <f t="shared" si="48"/>
        <v/>
      </c>
      <c r="BM19" s="2" t="str">
        <f t="shared" si="49"/>
        <v/>
      </c>
      <c r="BN19" s="36" t="str">
        <f t="shared" si="50"/>
        <v/>
      </c>
      <c r="BO19" s="2" t="str">
        <f t="shared" si="51"/>
        <v/>
      </c>
      <c r="BP19" s="36" t="str">
        <f t="shared" si="52"/>
        <v/>
      </c>
      <c r="BQ19" s="36" t="str">
        <f t="shared" si="53"/>
        <v/>
      </c>
      <c r="BR19" s="70" t="str">
        <f t="shared" si="8"/>
        <v/>
      </c>
      <c r="BS19" s="55" t="str">
        <f t="shared" si="76"/>
        <v/>
      </c>
      <c r="BT19" s="2" t="str">
        <f t="shared" si="76"/>
        <v/>
      </c>
      <c r="BU19" s="2" t="str">
        <f t="shared" si="54"/>
        <v/>
      </c>
      <c r="BV19" s="36" t="str">
        <f t="shared" si="77"/>
        <v/>
      </c>
      <c r="BW19" s="2" t="str">
        <f t="shared" si="55"/>
        <v/>
      </c>
      <c r="BX19" s="36" t="str">
        <f t="shared" si="56"/>
        <v/>
      </c>
      <c r="BY19" s="2" t="str">
        <f t="shared" si="57"/>
        <v/>
      </c>
      <c r="BZ19" s="36" t="str">
        <f t="shared" si="58"/>
        <v/>
      </c>
      <c r="CA19" s="36" t="str">
        <f t="shared" si="59"/>
        <v/>
      </c>
      <c r="CB19" s="70" t="str">
        <f t="shared" si="10"/>
        <v/>
      </c>
      <c r="CC19" s="36"/>
      <c r="CD19" s="41"/>
      <c r="CE19" s="57"/>
      <c r="CF19" s="59"/>
      <c r="CG19" s="1"/>
      <c r="CH19" s="2" t="str">
        <f t="shared" si="60"/>
        <v/>
      </c>
      <c r="CI19" s="61" t="str">
        <f t="shared" si="61"/>
        <v/>
      </c>
      <c r="CJ19" s="2" t="str">
        <f t="shared" si="62"/>
        <v/>
      </c>
      <c r="CK19" s="4" t="str">
        <f t="shared" si="63"/>
        <v/>
      </c>
      <c r="CL19" s="63" t="str">
        <f t="shared" si="64"/>
        <v/>
      </c>
      <c r="CM19" s="4" t="str">
        <f t="shared" si="11"/>
        <v/>
      </c>
      <c r="CN19" s="55" t="str">
        <f t="shared" si="12"/>
        <v/>
      </c>
      <c r="CO19" s="4" t="str">
        <f t="shared" si="13"/>
        <v/>
      </c>
      <c r="CP19" s="66" t="str">
        <f t="shared" si="14"/>
        <v/>
      </c>
      <c r="CQ19" s="1"/>
      <c r="CR19" s="2" t="str">
        <f t="shared" si="15"/>
        <v/>
      </c>
      <c r="CS19" s="36" t="str">
        <f t="shared" si="65"/>
        <v/>
      </c>
      <c r="CT19" s="2" t="str">
        <f t="shared" si="66"/>
        <v/>
      </c>
      <c r="CU19" s="36" t="str">
        <f t="shared" si="67"/>
        <v/>
      </c>
      <c r="CV19" s="2" t="str">
        <f t="shared" si="68"/>
        <v/>
      </c>
      <c r="CW19" s="36" t="str">
        <f t="shared" si="69"/>
        <v/>
      </c>
      <c r="CX19" s="36" t="str">
        <f t="shared" si="70"/>
        <v/>
      </c>
      <c r="CY19" s="68" t="str">
        <f t="shared" si="71"/>
        <v/>
      </c>
    </row>
    <row r="20" spans="1:103" ht="15" customHeight="1" x14ac:dyDescent="0.25">
      <c r="A20" s="35"/>
      <c r="B20" s="36"/>
      <c r="C20" s="36"/>
      <c r="D20" s="39"/>
      <c r="E20" s="1"/>
      <c r="F20" s="41" t="str">
        <f t="shared" si="16"/>
        <v/>
      </c>
      <c r="G20" s="43"/>
      <c r="H20" s="45"/>
      <c r="I20" s="2"/>
      <c r="J20" s="41" t="str">
        <f t="shared" si="17"/>
        <v/>
      </c>
      <c r="K20" s="36"/>
      <c r="L20" s="47"/>
      <c r="M20" s="2"/>
      <c r="N20" s="2"/>
      <c r="O20" s="2"/>
      <c r="P20" s="2" t="str">
        <f t="shared" si="72"/>
        <v/>
      </c>
      <c r="Q20" s="2" t="str">
        <f t="shared" si="72"/>
        <v/>
      </c>
      <c r="R20" s="2" t="str">
        <f t="shared" si="72"/>
        <v/>
      </c>
      <c r="S20" s="3" t="str">
        <f t="shared" si="18"/>
        <v/>
      </c>
      <c r="T20" s="49"/>
      <c r="U20" s="4"/>
      <c r="V20" s="2" t="str">
        <f t="shared" si="19"/>
        <v/>
      </c>
      <c r="W20" s="51" t="str">
        <f t="shared" si="20"/>
        <v/>
      </c>
      <c r="X20" s="2" t="str">
        <f t="shared" si="21"/>
        <v/>
      </c>
      <c r="Y20" s="2" t="str">
        <f t="shared" si="22"/>
        <v/>
      </c>
      <c r="Z20" s="53" t="str">
        <f t="shared" si="23"/>
        <v/>
      </c>
      <c r="AA20" s="2" t="str">
        <f t="shared" si="1"/>
        <v/>
      </c>
      <c r="AB20" s="41" t="str">
        <f t="shared" si="24"/>
        <v/>
      </c>
      <c r="AC20" s="2" t="str">
        <f t="shared" si="25"/>
        <v/>
      </c>
      <c r="AD20" s="41" t="str">
        <f t="shared" si="26"/>
        <v/>
      </c>
      <c r="AE20" s="35"/>
      <c r="AF20" s="2"/>
      <c r="AG20" s="2" t="str">
        <f t="shared" si="2"/>
        <v/>
      </c>
      <c r="AH20" s="36" t="str">
        <f t="shared" si="27"/>
        <v/>
      </c>
      <c r="AI20" s="2" t="str">
        <f t="shared" si="3"/>
        <v/>
      </c>
      <c r="AJ20" s="36" t="str">
        <f t="shared" si="28"/>
        <v/>
      </c>
      <c r="AK20" s="2" t="str">
        <f t="shared" si="29"/>
        <v/>
      </c>
      <c r="AL20" s="36" t="str">
        <f t="shared" si="30"/>
        <v/>
      </c>
      <c r="AM20" s="36" t="str">
        <f t="shared" si="31"/>
        <v/>
      </c>
      <c r="AN20" s="70" t="str">
        <f t="shared" si="32"/>
        <v/>
      </c>
      <c r="AO20" s="35" t="str">
        <f t="shared" si="73"/>
        <v/>
      </c>
      <c r="AP20" s="2" t="str">
        <f t="shared" si="73"/>
        <v/>
      </c>
      <c r="AQ20" s="2" t="str">
        <f t="shared" si="33"/>
        <v/>
      </c>
      <c r="AR20" s="36" t="str">
        <f t="shared" si="34"/>
        <v/>
      </c>
      <c r="AS20" s="2" t="str">
        <f t="shared" si="35"/>
        <v/>
      </c>
      <c r="AT20" s="36" t="str">
        <f t="shared" si="36"/>
        <v/>
      </c>
      <c r="AU20" s="2" t="str">
        <f t="shared" si="37"/>
        <v/>
      </c>
      <c r="AV20" s="36" t="str">
        <f t="shared" si="38"/>
        <v/>
      </c>
      <c r="AW20" s="36" t="str">
        <f t="shared" si="39"/>
        <v/>
      </c>
      <c r="AX20" s="68" t="str">
        <f t="shared" si="4"/>
        <v/>
      </c>
      <c r="AY20" s="35" t="str">
        <f t="shared" si="74"/>
        <v/>
      </c>
      <c r="AZ20" s="2" t="str">
        <f t="shared" si="74"/>
        <v/>
      </c>
      <c r="BA20" s="2" t="str">
        <f t="shared" si="40"/>
        <v/>
      </c>
      <c r="BB20" s="36" t="str">
        <f t="shared" si="41"/>
        <v/>
      </c>
      <c r="BC20" s="2" t="str">
        <f t="shared" si="42"/>
        <v/>
      </c>
      <c r="BD20" s="36" t="str">
        <f t="shared" si="43"/>
        <v/>
      </c>
      <c r="BE20" s="2" t="str">
        <f t="shared" si="44"/>
        <v/>
      </c>
      <c r="BF20" s="36" t="str">
        <f t="shared" si="45"/>
        <v/>
      </c>
      <c r="BG20" s="36" t="str">
        <f t="shared" si="46"/>
        <v/>
      </c>
      <c r="BH20" s="68" t="str">
        <f t="shared" si="6"/>
        <v/>
      </c>
      <c r="BI20" s="35" t="str">
        <f t="shared" si="75"/>
        <v/>
      </c>
      <c r="BJ20" s="2" t="str">
        <f t="shared" si="75"/>
        <v/>
      </c>
      <c r="BK20" s="2" t="str">
        <f t="shared" si="47"/>
        <v/>
      </c>
      <c r="BL20" s="36" t="str">
        <f t="shared" si="48"/>
        <v/>
      </c>
      <c r="BM20" s="2" t="str">
        <f t="shared" si="49"/>
        <v/>
      </c>
      <c r="BN20" s="36" t="str">
        <f t="shared" si="50"/>
        <v/>
      </c>
      <c r="BO20" s="2" t="str">
        <f t="shared" si="51"/>
        <v/>
      </c>
      <c r="BP20" s="36" t="str">
        <f t="shared" si="52"/>
        <v/>
      </c>
      <c r="BQ20" s="36" t="str">
        <f t="shared" si="53"/>
        <v/>
      </c>
      <c r="BR20" s="70" t="str">
        <f t="shared" si="8"/>
        <v/>
      </c>
      <c r="BS20" s="55" t="str">
        <f t="shared" si="76"/>
        <v/>
      </c>
      <c r="BT20" s="2" t="str">
        <f t="shared" si="76"/>
        <v/>
      </c>
      <c r="BU20" s="2" t="str">
        <f t="shared" si="54"/>
        <v/>
      </c>
      <c r="BV20" s="36" t="str">
        <f t="shared" si="77"/>
        <v/>
      </c>
      <c r="BW20" s="2" t="str">
        <f t="shared" si="55"/>
        <v/>
      </c>
      <c r="BX20" s="36" t="str">
        <f t="shared" si="56"/>
        <v/>
      </c>
      <c r="BY20" s="2" t="str">
        <f t="shared" si="57"/>
        <v/>
      </c>
      <c r="BZ20" s="36" t="str">
        <f t="shared" si="58"/>
        <v/>
      </c>
      <c r="CA20" s="36" t="str">
        <f t="shared" si="59"/>
        <v/>
      </c>
      <c r="CB20" s="70" t="str">
        <f t="shared" si="10"/>
        <v/>
      </c>
      <c r="CC20" s="36"/>
      <c r="CD20" s="41"/>
      <c r="CE20" s="57"/>
      <c r="CF20" s="59"/>
      <c r="CG20" s="1"/>
      <c r="CH20" s="2" t="str">
        <f t="shared" si="60"/>
        <v/>
      </c>
      <c r="CI20" s="61" t="str">
        <f t="shared" si="61"/>
        <v/>
      </c>
      <c r="CJ20" s="2" t="str">
        <f t="shared" si="62"/>
        <v/>
      </c>
      <c r="CK20" s="4" t="str">
        <f t="shared" si="63"/>
        <v/>
      </c>
      <c r="CL20" s="63" t="str">
        <f t="shared" si="64"/>
        <v/>
      </c>
      <c r="CM20" s="4" t="str">
        <f t="shared" si="11"/>
        <v/>
      </c>
      <c r="CN20" s="55" t="str">
        <f t="shared" si="12"/>
        <v/>
      </c>
      <c r="CO20" s="4" t="str">
        <f t="shared" si="13"/>
        <v/>
      </c>
      <c r="CP20" s="66" t="str">
        <f t="shared" si="14"/>
        <v/>
      </c>
      <c r="CQ20" s="1"/>
      <c r="CR20" s="2" t="str">
        <f t="shared" si="15"/>
        <v/>
      </c>
      <c r="CS20" s="36" t="str">
        <f t="shared" si="65"/>
        <v/>
      </c>
      <c r="CT20" s="2" t="str">
        <f t="shared" si="66"/>
        <v/>
      </c>
      <c r="CU20" s="36" t="str">
        <f t="shared" si="67"/>
        <v/>
      </c>
      <c r="CV20" s="2" t="str">
        <f t="shared" si="68"/>
        <v/>
      </c>
      <c r="CW20" s="36" t="str">
        <f t="shared" si="69"/>
        <v/>
      </c>
      <c r="CX20" s="36" t="str">
        <f t="shared" si="70"/>
        <v/>
      </c>
      <c r="CY20" s="68" t="str">
        <f t="shared" si="71"/>
        <v/>
      </c>
    </row>
    <row r="21" spans="1:103" ht="15" customHeight="1" x14ac:dyDescent="0.25">
      <c r="A21" s="35"/>
      <c r="B21" s="36"/>
      <c r="C21" s="36"/>
      <c r="D21" s="39"/>
      <c r="E21" s="1"/>
      <c r="F21" s="41" t="str">
        <f t="shared" si="16"/>
        <v/>
      </c>
      <c r="G21" s="43"/>
      <c r="H21" s="45"/>
      <c r="I21" s="2"/>
      <c r="J21" s="41" t="str">
        <f t="shared" si="17"/>
        <v/>
      </c>
      <c r="K21" s="36"/>
      <c r="L21" s="47"/>
      <c r="M21" s="2"/>
      <c r="N21" s="2"/>
      <c r="O21" s="2"/>
      <c r="P21" s="2" t="str">
        <f t="shared" si="72"/>
        <v/>
      </c>
      <c r="Q21" s="2" t="str">
        <f t="shared" si="72"/>
        <v/>
      </c>
      <c r="R21" s="2" t="str">
        <f t="shared" si="72"/>
        <v/>
      </c>
      <c r="S21" s="3" t="str">
        <f t="shared" si="18"/>
        <v/>
      </c>
      <c r="T21" s="49"/>
      <c r="U21" s="4"/>
      <c r="V21" s="2" t="str">
        <f t="shared" si="19"/>
        <v/>
      </c>
      <c r="W21" s="51" t="str">
        <f t="shared" si="20"/>
        <v/>
      </c>
      <c r="X21" s="2" t="str">
        <f t="shared" si="21"/>
        <v/>
      </c>
      <c r="Y21" s="2" t="str">
        <f t="shared" si="22"/>
        <v/>
      </c>
      <c r="Z21" s="53" t="str">
        <f t="shared" si="23"/>
        <v/>
      </c>
      <c r="AA21" s="2" t="str">
        <f t="shared" si="1"/>
        <v/>
      </c>
      <c r="AB21" s="41" t="str">
        <f t="shared" si="24"/>
        <v/>
      </c>
      <c r="AC21" s="2" t="str">
        <f t="shared" si="25"/>
        <v/>
      </c>
      <c r="AD21" s="41" t="str">
        <f t="shared" si="26"/>
        <v/>
      </c>
      <c r="AE21" s="35"/>
      <c r="AF21" s="2"/>
      <c r="AG21" s="2" t="str">
        <f t="shared" si="2"/>
        <v/>
      </c>
      <c r="AH21" s="36" t="str">
        <f t="shared" si="27"/>
        <v/>
      </c>
      <c r="AI21" s="2" t="str">
        <f t="shared" si="3"/>
        <v/>
      </c>
      <c r="AJ21" s="36" t="str">
        <f t="shared" si="28"/>
        <v/>
      </c>
      <c r="AK21" s="2" t="str">
        <f t="shared" si="29"/>
        <v/>
      </c>
      <c r="AL21" s="36" t="str">
        <f t="shared" si="30"/>
        <v/>
      </c>
      <c r="AM21" s="36" t="str">
        <f t="shared" si="31"/>
        <v/>
      </c>
      <c r="AN21" s="70" t="str">
        <f t="shared" si="32"/>
        <v/>
      </c>
      <c r="AO21" s="35" t="str">
        <f t="shared" si="73"/>
        <v/>
      </c>
      <c r="AP21" s="2" t="str">
        <f t="shared" si="73"/>
        <v/>
      </c>
      <c r="AQ21" s="2" t="str">
        <f t="shared" si="33"/>
        <v/>
      </c>
      <c r="AR21" s="36" t="str">
        <f t="shared" si="34"/>
        <v/>
      </c>
      <c r="AS21" s="2" t="str">
        <f t="shared" si="35"/>
        <v/>
      </c>
      <c r="AT21" s="36" t="str">
        <f t="shared" si="36"/>
        <v/>
      </c>
      <c r="AU21" s="2" t="str">
        <f t="shared" si="37"/>
        <v/>
      </c>
      <c r="AV21" s="36" t="str">
        <f t="shared" si="38"/>
        <v/>
      </c>
      <c r="AW21" s="36" t="str">
        <f t="shared" si="39"/>
        <v/>
      </c>
      <c r="AX21" s="68" t="str">
        <f t="shared" si="4"/>
        <v/>
      </c>
      <c r="AY21" s="35" t="str">
        <f t="shared" si="74"/>
        <v/>
      </c>
      <c r="AZ21" s="2" t="str">
        <f t="shared" si="74"/>
        <v/>
      </c>
      <c r="BA21" s="2" t="str">
        <f t="shared" si="40"/>
        <v/>
      </c>
      <c r="BB21" s="36" t="str">
        <f t="shared" si="41"/>
        <v/>
      </c>
      <c r="BC21" s="2" t="str">
        <f t="shared" si="42"/>
        <v/>
      </c>
      <c r="BD21" s="36" t="str">
        <f t="shared" si="43"/>
        <v/>
      </c>
      <c r="BE21" s="2" t="str">
        <f t="shared" si="44"/>
        <v/>
      </c>
      <c r="BF21" s="36" t="str">
        <f t="shared" si="45"/>
        <v/>
      </c>
      <c r="BG21" s="36" t="str">
        <f t="shared" si="46"/>
        <v/>
      </c>
      <c r="BH21" s="68" t="str">
        <f t="shared" si="6"/>
        <v/>
      </c>
      <c r="BI21" s="35" t="str">
        <f t="shared" si="75"/>
        <v/>
      </c>
      <c r="BJ21" s="2" t="str">
        <f t="shared" si="75"/>
        <v/>
      </c>
      <c r="BK21" s="2" t="str">
        <f t="shared" si="47"/>
        <v/>
      </c>
      <c r="BL21" s="36" t="str">
        <f t="shared" si="48"/>
        <v/>
      </c>
      <c r="BM21" s="2" t="str">
        <f t="shared" si="49"/>
        <v/>
      </c>
      <c r="BN21" s="36" t="str">
        <f t="shared" si="50"/>
        <v/>
      </c>
      <c r="BO21" s="2" t="str">
        <f t="shared" si="51"/>
        <v/>
      </c>
      <c r="BP21" s="36" t="str">
        <f t="shared" si="52"/>
        <v/>
      </c>
      <c r="BQ21" s="36" t="str">
        <f t="shared" si="53"/>
        <v/>
      </c>
      <c r="BR21" s="70" t="str">
        <f t="shared" si="8"/>
        <v/>
      </c>
      <c r="BS21" s="55" t="str">
        <f t="shared" si="76"/>
        <v/>
      </c>
      <c r="BT21" s="2" t="str">
        <f t="shared" si="76"/>
        <v/>
      </c>
      <c r="BU21" s="2" t="str">
        <f t="shared" si="54"/>
        <v/>
      </c>
      <c r="BV21" s="36" t="str">
        <f t="shared" si="77"/>
        <v/>
      </c>
      <c r="BW21" s="2" t="str">
        <f t="shared" si="55"/>
        <v/>
      </c>
      <c r="BX21" s="36" t="str">
        <f t="shared" si="56"/>
        <v/>
      </c>
      <c r="BY21" s="2" t="str">
        <f t="shared" si="57"/>
        <v/>
      </c>
      <c r="BZ21" s="36" t="str">
        <f t="shared" si="58"/>
        <v/>
      </c>
      <c r="CA21" s="36" t="str">
        <f t="shared" si="59"/>
        <v/>
      </c>
      <c r="CB21" s="70" t="str">
        <f t="shared" si="10"/>
        <v/>
      </c>
      <c r="CC21" s="36"/>
      <c r="CD21" s="41"/>
      <c r="CE21" s="57"/>
      <c r="CF21" s="59"/>
      <c r="CG21" s="1"/>
      <c r="CH21" s="2" t="str">
        <f t="shared" si="60"/>
        <v/>
      </c>
      <c r="CI21" s="61" t="str">
        <f t="shared" si="61"/>
        <v/>
      </c>
      <c r="CJ21" s="2" t="str">
        <f t="shared" si="62"/>
        <v/>
      </c>
      <c r="CK21" s="4" t="str">
        <f t="shared" si="63"/>
        <v/>
      </c>
      <c r="CL21" s="63" t="str">
        <f t="shared" si="64"/>
        <v/>
      </c>
      <c r="CM21" s="4" t="str">
        <f t="shared" si="11"/>
        <v/>
      </c>
      <c r="CN21" s="55" t="str">
        <f t="shared" si="12"/>
        <v/>
      </c>
      <c r="CO21" s="4" t="str">
        <f t="shared" si="13"/>
        <v/>
      </c>
      <c r="CP21" s="66" t="str">
        <f t="shared" si="14"/>
        <v/>
      </c>
      <c r="CQ21" s="1"/>
      <c r="CR21" s="2" t="str">
        <f t="shared" si="15"/>
        <v/>
      </c>
      <c r="CS21" s="36" t="str">
        <f t="shared" si="65"/>
        <v/>
      </c>
      <c r="CT21" s="2" t="str">
        <f t="shared" si="66"/>
        <v/>
      </c>
      <c r="CU21" s="36" t="str">
        <f t="shared" si="67"/>
        <v/>
      </c>
      <c r="CV21" s="2" t="str">
        <f t="shared" si="68"/>
        <v/>
      </c>
      <c r="CW21" s="36" t="str">
        <f t="shared" si="69"/>
        <v/>
      </c>
      <c r="CX21" s="36" t="str">
        <f t="shared" si="70"/>
        <v/>
      </c>
      <c r="CY21" s="68" t="str">
        <f t="shared" si="71"/>
        <v/>
      </c>
    </row>
    <row r="22" spans="1:103" ht="15" customHeight="1" x14ac:dyDescent="0.25">
      <c r="A22" s="35"/>
      <c r="B22" s="36"/>
      <c r="C22" s="36"/>
      <c r="D22" s="39"/>
      <c r="E22" s="1"/>
      <c r="F22" s="41" t="str">
        <f t="shared" si="16"/>
        <v/>
      </c>
      <c r="G22" s="43"/>
      <c r="H22" s="45"/>
      <c r="I22" s="2"/>
      <c r="J22" s="41" t="str">
        <f t="shared" si="17"/>
        <v/>
      </c>
      <c r="K22" s="36"/>
      <c r="L22" s="47"/>
      <c r="M22" s="2"/>
      <c r="N22" s="2"/>
      <c r="O22" s="2"/>
      <c r="P22" s="2" t="str">
        <f t="shared" si="72"/>
        <v/>
      </c>
      <c r="Q22" s="2" t="str">
        <f t="shared" si="72"/>
        <v/>
      </c>
      <c r="R22" s="2" t="str">
        <f t="shared" si="72"/>
        <v/>
      </c>
      <c r="S22" s="3" t="str">
        <f t="shared" si="18"/>
        <v/>
      </c>
      <c r="T22" s="49"/>
      <c r="U22" s="4"/>
      <c r="V22" s="2" t="str">
        <f t="shared" si="19"/>
        <v/>
      </c>
      <c r="W22" s="51" t="str">
        <f t="shared" si="20"/>
        <v/>
      </c>
      <c r="X22" s="2" t="str">
        <f t="shared" si="21"/>
        <v/>
      </c>
      <c r="Y22" s="2" t="str">
        <f t="shared" si="22"/>
        <v/>
      </c>
      <c r="Z22" s="53" t="str">
        <f t="shared" si="23"/>
        <v/>
      </c>
      <c r="AA22" s="2" t="str">
        <f t="shared" si="1"/>
        <v/>
      </c>
      <c r="AB22" s="41" t="str">
        <f t="shared" si="24"/>
        <v/>
      </c>
      <c r="AC22" s="2" t="str">
        <f t="shared" si="25"/>
        <v/>
      </c>
      <c r="AD22" s="41" t="str">
        <f t="shared" si="26"/>
        <v/>
      </c>
      <c r="AE22" s="35"/>
      <c r="AF22" s="2"/>
      <c r="AG22" s="2" t="str">
        <f t="shared" si="2"/>
        <v/>
      </c>
      <c r="AH22" s="36" t="str">
        <f t="shared" si="27"/>
        <v/>
      </c>
      <c r="AI22" s="2" t="str">
        <f t="shared" si="3"/>
        <v/>
      </c>
      <c r="AJ22" s="36" t="str">
        <f t="shared" si="28"/>
        <v/>
      </c>
      <c r="AK22" s="2" t="str">
        <f t="shared" si="29"/>
        <v/>
      </c>
      <c r="AL22" s="36" t="str">
        <f t="shared" si="30"/>
        <v/>
      </c>
      <c r="AM22" s="36" t="str">
        <f t="shared" si="31"/>
        <v/>
      </c>
      <c r="AN22" s="70" t="str">
        <f t="shared" si="32"/>
        <v/>
      </c>
      <c r="AO22" s="35" t="str">
        <f t="shared" si="73"/>
        <v/>
      </c>
      <c r="AP22" s="2" t="str">
        <f t="shared" si="73"/>
        <v/>
      </c>
      <c r="AQ22" s="2" t="str">
        <f t="shared" si="33"/>
        <v/>
      </c>
      <c r="AR22" s="36" t="str">
        <f t="shared" si="34"/>
        <v/>
      </c>
      <c r="AS22" s="2" t="str">
        <f t="shared" si="35"/>
        <v/>
      </c>
      <c r="AT22" s="36" t="str">
        <f t="shared" si="36"/>
        <v/>
      </c>
      <c r="AU22" s="2" t="str">
        <f t="shared" si="37"/>
        <v/>
      </c>
      <c r="AV22" s="36" t="str">
        <f t="shared" si="38"/>
        <v/>
      </c>
      <c r="AW22" s="36" t="str">
        <f t="shared" si="39"/>
        <v/>
      </c>
      <c r="AX22" s="68" t="str">
        <f t="shared" si="4"/>
        <v/>
      </c>
      <c r="AY22" s="35" t="str">
        <f t="shared" si="74"/>
        <v/>
      </c>
      <c r="AZ22" s="2" t="str">
        <f t="shared" si="74"/>
        <v/>
      </c>
      <c r="BA22" s="2" t="str">
        <f t="shared" si="40"/>
        <v/>
      </c>
      <c r="BB22" s="36" t="str">
        <f t="shared" si="41"/>
        <v/>
      </c>
      <c r="BC22" s="2" t="str">
        <f t="shared" si="42"/>
        <v/>
      </c>
      <c r="BD22" s="36" t="str">
        <f t="shared" si="43"/>
        <v/>
      </c>
      <c r="BE22" s="2" t="str">
        <f t="shared" si="44"/>
        <v/>
      </c>
      <c r="BF22" s="36" t="str">
        <f t="shared" si="45"/>
        <v/>
      </c>
      <c r="BG22" s="36" t="str">
        <f t="shared" si="46"/>
        <v/>
      </c>
      <c r="BH22" s="68" t="str">
        <f t="shared" si="6"/>
        <v/>
      </c>
      <c r="BI22" s="35" t="str">
        <f t="shared" si="75"/>
        <v/>
      </c>
      <c r="BJ22" s="2" t="str">
        <f t="shared" si="75"/>
        <v/>
      </c>
      <c r="BK22" s="2" t="str">
        <f t="shared" si="47"/>
        <v/>
      </c>
      <c r="BL22" s="36" t="str">
        <f t="shared" si="48"/>
        <v/>
      </c>
      <c r="BM22" s="2" t="str">
        <f t="shared" si="49"/>
        <v/>
      </c>
      <c r="BN22" s="36" t="str">
        <f t="shared" si="50"/>
        <v/>
      </c>
      <c r="BO22" s="2" t="str">
        <f t="shared" si="51"/>
        <v/>
      </c>
      <c r="BP22" s="36" t="str">
        <f t="shared" si="52"/>
        <v/>
      </c>
      <c r="BQ22" s="36" t="str">
        <f t="shared" si="53"/>
        <v/>
      </c>
      <c r="BR22" s="70" t="str">
        <f t="shared" si="8"/>
        <v/>
      </c>
      <c r="BS22" s="55" t="str">
        <f t="shared" si="76"/>
        <v/>
      </c>
      <c r="BT22" s="2" t="str">
        <f t="shared" si="76"/>
        <v/>
      </c>
      <c r="BU22" s="2" t="str">
        <f t="shared" si="54"/>
        <v/>
      </c>
      <c r="BV22" s="36" t="str">
        <f t="shared" si="77"/>
        <v/>
      </c>
      <c r="BW22" s="2" t="str">
        <f t="shared" si="55"/>
        <v/>
      </c>
      <c r="BX22" s="36" t="str">
        <f t="shared" si="56"/>
        <v/>
      </c>
      <c r="BY22" s="2" t="str">
        <f t="shared" si="57"/>
        <v/>
      </c>
      <c r="BZ22" s="36" t="str">
        <f t="shared" si="58"/>
        <v/>
      </c>
      <c r="CA22" s="36" t="str">
        <f t="shared" si="59"/>
        <v/>
      </c>
      <c r="CB22" s="70" t="str">
        <f t="shared" si="10"/>
        <v/>
      </c>
      <c r="CC22" s="36"/>
      <c r="CD22" s="41"/>
      <c r="CE22" s="57"/>
      <c r="CF22" s="59"/>
      <c r="CG22" s="1"/>
      <c r="CH22" s="2" t="str">
        <f t="shared" si="60"/>
        <v/>
      </c>
      <c r="CI22" s="61" t="str">
        <f t="shared" si="61"/>
        <v/>
      </c>
      <c r="CJ22" s="2" t="str">
        <f t="shared" si="62"/>
        <v/>
      </c>
      <c r="CK22" s="4" t="str">
        <f t="shared" si="63"/>
        <v/>
      </c>
      <c r="CL22" s="63" t="str">
        <f t="shared" si="64"/>
        <v/>
      </c>
      <c r="CM22" s="4" t="str">
        <f t="shared" si="11"/>
        <v/>
      </c>
      <c r="CN22" s="55" t="str">
        <f t="shared" si="12"/>
        <v/>
      </c>
      <c r="CO22" s="4" t="str">
        <f t="shared" si="13"/>
        <v/>
      </c>
      <c r="CP22" s="66" t="str">
        <f t="shared" si="14"/>
        <v/>
      </c>
      <c r="CQ22" s="1"/>
      <c r="CR22" s="2" t="str">
        <f t="shared" si="15"/>
        <v/>
      </c>
      <c r="CS22" s="36" t="str">
        <f t="shared" si="65"/>
        <v/>
      </c>
      <c r="CT22" s="2" t="str">
        <f t="shared" si="66"/>
        <v/>
      </c>
      <c r="CU22" s="36" t="str">
        <f t="shared" si="67"/>
        <v/>
      </c>
      <c r="CV22" s="2" t="str">
        <f t="shared" si="68"/>
        <v/>
      </c>
      <c r="CW22" s="36" t="str">
        <f t="shared" si="69"/>
        <v/>
      </c>
      <c r="CX22" s="36" t="str">
        <f t="shared" si="70"/>
        <v/>
      </c>
      <c r="CY22" s="68" t="str">
        <f t="shared" si="71"/>
        <v/>
      </c>
    </row>
    <row r="23" spans="1:103" ht="15" customHeight="1" x14ac:dyDescent="0.25">
      <c r="A23" s="35"/>
      <c r="B23" s="36"/>
      <c r="C23" s="36"/>
      <c r="D23" s="39"/>
      <c r="E23" s="1"/>
      <c r="F23" s="41" t="str">
        <f t="shared" si="16"/>
        <v/>
      </c>
      <c r="G23" s="43"/>
      <c r="H23" s="45"/>
      <c r="I23" s="2"/>
      <c r="J23" s="41" t="str">
        <f t="shared" si="17"/>
        <v/>
      </c>
      <c r="K23" s="36"/>
      <c r="L23" s="47"/>
      <c r="M23" s="2"/>
      <c r="N23" s="2"/>
      <c r="O23" s="2"/>
      <c r="P23" s="2" t="str">
        <f t="shared" si="72"/>
        <v/>
      </c>
      <c r="Q23" s="2" t="str">
        <f t="shared" si="72"/>
        <v/>
      </c>
      <c r="R23" s="2" t="str">
        <f t="shared" si="72"/>
        <v/>
      </c>
      <c r="S23" s="3" t="str">
        <f t="shared" si="18"/>
        <v/>
      </c>
      <c r="T23" s="49"/>
      <c r="U23" s="4"/>
      <c r="V23" s="2" t="str">
        <f t="shared" si="19"/>
        <v/>
      </c>
      <c r="W23" s="51" t="str">
        <f t="shared" si="20"/>
        <v/>
      </c>
      <c r="X23" s="2" t="str">
        <f t="shared" si="21"/>
        <v/>
      </c>
      <c r="Y23" s="2" t="str">
        <f t="shared" si="22"/>
        <v/>
      </c>
      <c r="Z23" s="53" t="str">
        <f t="shared" si="23"/>
        <v/>
      </c>
      <c r="AA23" s="2" t="str">
        <f t="shared" si="1"/>
        <v/>
      </c>
      <c r="AB23" s="41" t="str">
        <f t="shared" si="24"/>
        <v/>
      </c>
      <c r="AC23" s="2" t="str">
        <f t="shared" si="25"/>
        <v/>
      </c>
      <c r="AD23" s="41" t="str">
        <f t="shared" si="26"/>
        <v/>
      </c>
      <c r="AE23" s="35"/>
      <c r="AF23" s="2"/>
      <c r="AG23" s="2" t="str">
        <f t="shared" si="2"/>
        <v/>
      </c>
      <c r="AH23" s="36" t="str">
        <f t="shared" si="27"/>
        <v/>
      </c>
      <c r="AI23" s="2" t="str">
        <f t="shared" si="3"/>
        <v/>
      </c>
      <c r="AJ23" s="36" t="str">
        <f t="shared" si="28"/>
        <v/>
      </c>
      <c r="AK23" s="2" t="str">
        <f t="shared" si="29"/>
        <v/>
      </c>
      <c r="AL23" s="36" t="str">
        <f t="shared" si="30"/>
        <v/>
      </c>
      <c r="AM23" s="36" t="str">
        <f t="shared" si="31"/>
        <v/>
      </c>
      <c r="AN23" s="70" t="str">
        <f t="shared" si="32"/>
        <v/>
      </c>
      <c r="AO23" s="35" t="str">
        <f t="shared" si="73"/>
        <v/>
      </c>
      <c r="AP23" s="2" t="str">
        <f t="shared" si="73"/>
        <v/>
      </c>
      <c r="AQ23" s="2" t="str">
        <f t="shared" si="33"/>
        <v/>
      </c>
      <c r="AR23" s="36" t="str">
        <f t="shared" si="34"/>
        <v/>
      </c>
      <c r="AS23" s="2" t="str">
        <f t="shared" si="35"/>
        <v/>
      </c>
      <c r="AT23" s="36" t="str">
        <f t="shared" si="36"/>
        <v/>
      </c>
      <c r="AU23" s="2" t="str">
        <f t="shared" si="37"/>
        <v/>
      </c>
      <c r="AV23" s="36" t="str">
        <f t="shared" si="38"/>
        <v/>
      </c>
      <c r="AW23" s="36" t="str">
        <f t="shared" si="39"/>
        <v/>
      </c>
      <c r="AX23" s="68" t="str">
        <f t="shared" si="4"/>
        <v/>
      </c>
      <c r="AY23" s="35" t="str">
        <f t="shared" si="74"/>
        <v/>
      </c>
      <c r="AZ23" s="2" t="str">
        <f t="shared" si="74"/>
        <v/>
      </c>
      <c r="BA23" s="2" t="str">
        <f t="shared" si="40"/>
        <v/>
      </c>
      <c r="BB23" s="36" t="str">
        <f t="shared" si="41"/>
        <v/>
      </c>
      <c r="BC23" s="2" t="str">
        <f t="shared" si="42"/>
        <v/>
      </c>
      <c r="BD23" s="36" t="str">
        <f t="shared" si="43"/>
        <v/>
      </c>
      <c r="BE23" s="2" t="str">
        <f t="shared" si="44"/>
        <v/>
      </c>
      <c r="BF23" s="36" t="str">
        <f t="shared" si="45"/>
        <v/>
      </c>
      <c r="BG23" s="36" t="str">
        <f t="shared" si="46"/>
        <v/>
      </c>
      <c r="BH23" s="68" t="str">
        <f t="shared" si="6"/>
        <v/>
      </c>
      <c r="BI23" s="35" t="str">
        <f t="shared" si="75"/>
        <v/>
      </c>
      <c r="BJ23" s="2" t="str">
        <f t="shared" si="75"/>
        <v/>
      </c>
      <c r="BK23" s="2" t="str">
        <f t="shared" si="47"/>
        <v/>
      </c>
      <c r="BL23" s="36" t="str">
        <f t="shared" si="48"/>
        <v/>
      </c>
      <c r="BM23" s="2" t="str">
        <f t="shared" si="49"/>
        <v/>
      </c>
      <c r="BN23" s="36" t="str">
        <f t="shared" si="50"/>
        <v/>
      </c>
      <c r="BO23" s="2" t="str">
        <f t="shared" si="51"/>
        <v/>
      </c>
      <c r="BP23" s="36" t="str">
        <f t="shared" si="52"/>
        <v/>
      </c>
      <c r="BQ23" s="36" t="str">
        <f t="shared" si="53"/>
        <v/>
      </c>
      <c r="BR23" s="70" t="str">
        <f t="shared" si="8"/>
        <v/>
      </c>
      <c r="BS23" s="55" t="str">
        <f t="shared" si="76"/>
        <v/>
      </c>
      <c r="BT23" s="2" t="str">
        <f t="shared" si="76"/>
        <v/>
      </c>
      <c r="BU23" s="2" t="str">
        <f t="shared" si="54"/>
        <v/>
      </c>
      <c r="BV23" s="36" t="str">
        <f t="shared" si="77"/>
        <v/>
      </c>
      <c r="BW23" s="2" t="str">
        <f t="shared" si="55"/>
        <v/>
      </c>
      <c r="BX23" s="36" t="str">
        <f t="shared" si="56"/>
        <v/>
      </c>
      <c r="BY23" s="2" t="str">
        <f t="shared" si="57"/>
        <v/>
      </c>
      <c r="BZ23" s="36" t="str">
        <f t="shared" si="58"/>
        <v/>
      </c>
      <c r="CA23" s="36" t="str">
        <f t="shared" si="59"/>
        <v/>
      </c>
      <c r="CB23" s="70" t="str">
        <f t="shared" si="10"/>
        <v/>
      </c>
      <c r="CC23" s="36"/>
      <c r="CD23" s="41"/>
      <c r="CE23" s="57"/>
      <c r="CF23" s="59"/>
      <c r="CG23" s="1"/>
      <c r="CH23" s="2" t="str">
        <f t="shared" si="60"/>
        <v/>
      </c>
      <c r="CI23" s="61" t="str">
        <f t="shared" si="61"/>
        <v/>
      </c>
      <c r="CJ23" s="2" t="str">
        <f t="shared" si="62"/>
        <v/>
      </c>
      <c r="CK23" s="4" t="str">
        <f t="shared" si="63"/>
        <v/>
      </c>
      <c r="CL23" s="63" t="str">
        <f t="shared" si="64"/>
        <v/>
      </c>
      <c r="CM23" s="4" t="str">
        <f t="shared" si="11"/>
        <v/>
      </c>
      <c r="CN23" s="55" t="str">
        <f t="shared" si="12"/>
        <v/>
      </c>
      <c r="CO23" s="4" t="str">
        <f t="shared" si="13"/>
        <v/>
      </c>
      <c r="CP23" s="66" t="str">
        <f t="shared" si="14"/>
        <v/>
      </c>
      <c r="CQ23" s="1"/>
      <c r="CR23" s="2" t="str">
        <f t="shared" si="15"/>
        <v/>
      </c>
      <c r="CS23" s="36" t="str">
        <f t="shared" si="65"/>
        <v/>
      </c>
      <c r="CT23" s="2" t="str">
        <f t="shared" si="66"/>
        <v/>
      </c>
      <c r="CU23" s="36" t="str">
        <f t="shared" si="67"/>
        <v/>
      </c>
      <c r="CV23" s="2" t="str">
        <f t="shared" si="68"/>
        <v/>
      </c>
      <c r="CW23" s="36" t="str">
        <f t="shared" si="69"/>
        <v/>
      </c>
      <c r="CX23" s="36" t="str">
        <f t="shared" si="70"/>
        <v/>
      </c>
      <c r="CY23" s="68" t="str">
        <f t="shared" si="71"/>
        <v/>
      </c>
    </row>
    <row r="24" spans="1:103" ht="15" customHeight="1" x14ac:dyDescent="0.25">
      <c r="A24" s="35"/>
      <c r="B24" s="36"/>
      <c r="C24" s="36"/>
      <c r="D24" s="39"/>
      <c r="E24" s="1"/>
      <c r="F24" s="41" t="str">
        <f t="shared" si="16"/>
        <v/>
      </c>
      <c r="G24" s="43"/>
      <c r="H24" s="45"/>
      <c r="I24" s="2"/>
      <c r="J24" s="41" t="str">
        <f t="shared" si="17"/>
        <v/>
      </c>
      <c r="K24" s="36"/>
      <c r="L24" s="47"/>
      <c r="M24" s="2"/>
      <c r="N24" s="2"/>
      <c r="O24" s="2"/>
      <c r="P24" s="2" t="str">
        <f t="shared" si="72"/>
        <v/>
      </c>
      <c r="Q24" s="2" t="str">
        <f t="shared" si="72"/>
        <v/>
      </c>
      <c r="R24" s="2" t="str">
        <f t="shared" si="72"/>
        <v/>
      </c>
      <c r="S24" s="3" t="str">
        <f t="shared" si="18"/>
        <v/>
      </c>
      <c r="T24" s="49"/>
      <c r="U24" s="4"/>
      <c r="V24" s="2" t="str">
        <f t="shared" si="19"/>
        <v/>
      </c>
      <c r="W24" s="51" t="str">
        <f t="shared" si="20"/>
        <v/>
      </c>
      <c r="X24" s="2" t="str">
        <f t="shared" si="21"/>
        <v/>
      </c>
      <c r="Y24" s="2" t="str">
        <f t="shared" si="22"/>
        <v/>
      </c>
      <c r="Z24" s="53" t="str">
        <f t="shared" si="23"/>
        <v/>
      </c>
      <c r="AA24" s="2" t="str">
        <f t="shared" si="1"/>
        <v/>
      </c>
      <c r="AB24" s="41" t="str">
        <f t="shared" si="24"/>
        <v/>
      </c>
      <c r="AC24" s="2" t="str">
        <f t="shared" si="25"/>
        <v/>
      </c>
      <c r="AD24" s="41" t="str">
        <f t="shared" si="26"/>
        <v/>
      </c>
      <c r="AE24" s="35"/>
      <c r="AF24" s="2"/>
      <c r="AG24" s="2" t="str">
        <f t="shared" si="2"/>
        <v/>
      </c>
      <c r="AH24" s="36" t="str">
        <f t="shared" si="27"/>
        <v/>
      </c>
      <c r="AI24" s="2" t="str">
        <f t="shared" si="3"/>
        <v/>
      </c>
      <c r="AJ24" s="36" t="str">
        <f t="shared" si="28"/>
        <v/>
      </c>
      <c r="AK24" s="2" t="str">
        <f t="shared" si="29"/>
        <v/>
      </c>
      <c r="AL24" s="36" t="str">
        <f t="shared" si="30"/>
        <v/>
      </c>
      <c r="AM24" s="36" t="str">
        <f t="shared" si="31"/>
        <v/>
      </c>
      <c r="AN24" s="70" t="str">
        <f t="shared" si="32"/>
        <v/>
      </c>
      <c r="AO24" s="35" t="str">
        <f t="shared" si="73"/>
        <v/>
      </c>
      <c r="AP24" s="2" t="str">
        <f t="shared" si="73"/>
        <v/>
      </c>
      <c r="AQ24" s="2" t="str">
        <f t="shared" si="33"/>
        <v/>
      </c>
      <c r="AR24" s="36" t="str">
        <f t="shared" si="34"/>
        <v/>
      </c>
      <c r="AS24" s="2" t="str">
        <f t="shared" si="35"/>
        <v/>
      </c>
      <c r="AT24" s="36" t="str">
        <f t="shared" si="36"/>
        <v/>
      </c>
      <c r="AU24" s="2" t="str">
        <f t="shared" si="37"/>
        <v/>
      </c>
      <c r="AV24" s="36" t="str">
        <f t="shared" si="38"/>
        <v/>
      </c>
      <c r="AW24" s="36" t="str">
        <f t="shared" si="39"/>
        <v/>
      </c>
      <c r="AX24" s="68" t="str">
        <f t="shared" si="4"/>
        <v/>
      </c>
      <c r="AY24" s="35" t="str">
        <f t="shared" si="74"/>
        <v/>
      </c>
      <c r="AZ24" s="2" t="str">
        <f t="shared" si="74"/>
        <v/>
      </c>
      <c r="BA24" s="2" t="str">
        <f t="shared" si="40"/>
        <v/>
      </c>
      <c r="BB24" s="36" t="str">
        <f t="shared" si="41"/>
        <v/>
      </c>
      <c r="BC24" s="2" t="str">
        <f t="shared" si="42"/>
        <v/>
      </c>
      <c r="BD24" s="36" t="str">
        <f t="shared" si="43"/>
        <v/>
      </c>
      <c r="BE24" s="2" t="str">
        <f t="shared" si="44"/>
        <v/>
      </c>
      <c r="BF24" s="36" t="str">
        <f t="shared" si="45"/>
        <v/>
      </c>
      <c r="BG24" s="36" t="str">
        <f t="shared" si="46"/>
        <v/>
      </c>
      <c r="BH24" s="68" t="str">
        <f t="shared" si="6"/>
        <v/>
      </c>
      <c r="BI24" s="35" t="str">
        <f t="shared" si="75"/>
        <v/>
      </c>
      <c r="BJ24" s="2" t="str">
        <f t="shared" si="75"/>
        <v/>
      </c>
      <c r="BK24" s="2" t="str">
        <f t="shared" si="47"/>
        <v/>
      </c>
      <c r="BL24" s="36" t="str">
        <f t="shared" si="48"/>
        <v/>
      </c>
      <c r="BM24" s="2" t="str">
        <f t="shared" si="49"/>
        <v/>
      </c>
      <c r="BN24" s="36" t="str">
        <f t="shared" si="50"/>
        <v/>
      </c>
      <c r="BO24" s="2" t="str">
        <f t="shared" si="51"/>
        <v/>
      </c>
      <c r="BP24" s="36" t="str">
        <f t="shared" si="52"/>
        <v/>
      </c>
      <c r="BQ24" s="36" t="str">
        <f t="shared" si="53"/>
        <v/>
      </c>
      <c r="BR24" s="70" t="str">
        <f t="shared" si="8"/>
        <v/>
      </c>
      <c r="BS24" s="55" t="str">
        <f t="shared" si="76"/>
        <v/>
      </c>
      <c r="BT24" s="2" t="str">
        <f t="shared" si="76"/>
        <v/>
      </c>
      <c r="BU24" s="2" t="str">
        <f t="shared" si="54"/>
        <v/>
      </c>
      <c r="BV24" s="36" t="str">
        <f t="shared" si="77"/>
        <v/>
      </c>
      <c r="BW24" s="2" t="str">
        <f t="shared" si="55"/>
        <v/>
      </c>
      <c r="BX24" s="36" t="str">
        <f t="shared" si="56"/>
        <v/>
      </c>
      <c r="BY24" s="2" t="str">
        <f t="shared" si="57"/>
        <v/>
      </c>
      <c r="BZ24" s="36" t="str">
        <f t="shared" si="58"/>
        <v/>
      </c>
      <c r="CA24" s="36" t="str">
        <f t="shared" si="59"/>
        <v/>
      </c>
      <c r="CB24" s="70" t="str">
        <f t="shared" si="10"/>
        <v/>
      </c>
      <c r="CC24" s="36"/>
      <c r="CD24" s="41"/>
      <c r="CE24" s="57"/>
      <c r="CF24" s="59"/>
      <c r="CG24" s="1"/>
      <c r="CH24" s="2" t="str">
        <f t="shared" si="60"/>
        <v/>
      </c>
      <c r="CI24" s="61" t="str">
        <f t="shared" si="61"/>
        <v/>
      </c>
      <c r="CJ24" s="2" t="str">
        <f t="shared" si="62"/>
        <v/>
      </c>
      <c r="CK24" s="4" t="str">
        <f t="shared" si="63"/>
        <v/>
      </c>
      <c r="CL24" s="63" t="str">
        <f t="shared" si="64"/>
        <v/>
      </c>
      <c r="CM24" s="4" t="str">
        <f t="shared" si="11"/>
        <v/>
      </c>
      <c r="CN24" s="55" t="str">
        <f t="shared" si="12"/>
        <v/>
      </c>
      <c r="CO24" s="4" t="str">
        <f t="shared" si="13"/>
        <v/>
      </c>
      <c r="CP24" s="66" t="str">
        <f t="shared" si="14"/>
        <v/>
      </c>
      <c r="CQ24" s="1"/>
      <c r="CR24" s="2" t="str">
        <f t="shared" si="15"/>
        <v/>
      </c>
      <c r="CS24" s="36" t="str">
        <f t="shared" si="65"/>
        <v/>
      </c>
      <c r="CT24" s="2" t="str">
        <f t="shared" si="66"/>
        <v/>
      </c>
      <c r="CU24" s="36" t="str">
        <f t="shared" si="67"/>
        <v/>
      </c>
      <c r="CV24" s="2" t="str">
        <f t="shared" si="68"/>
        <v/>
      </c>
      <c r="CW24" s="36" t="str">
        <f t="shared" si="69"/>
        <v/>
      </c>
      <c r="CX24" s="36" t="str">
        <f t="shared" si="70"/>
        <v/>
      </c>
      <c r="CY24" s="68" t="str">
        <f t="shared" si="71"/>
        <v/>
      </c>
    </row>
    <row r="25" spans="1:103" ht="15" customHeight="1" x14ac:dyDescent="0.25">
      <c r="A25" s="35"/>
      <c r="B25" s="36"/>
      <c r="C25" s="36"/>
      <c r="D25" s="39"/>
      <c r="E25" s="1"/>
      <c r="F25" s="41" t="str">
        <f t="shared" si="16"/>
        <v/>
      </c>
      <c r="G25" s="43"/>
      <c r="H25" s="45"/>
      <c r="I25" s="2"/>
      <c r="J25" s="41" t="str">
        <f t="shared" si="17"/>
        <v/>
      </c>
      <c r="K25" s="36"/>
      <c r="L25" s="47"/>
      <c r="M25" s="2"/>
      <c r="N25" s="2"/>
      <c r="O25" s="2"/>
      <c r="P25" s="2" t="str">
        <f t="shared" si="72"/>
        <v/>
      </c>
      <c r="Q25" s="2" t="str">
        <f t="shared" si="72"/>
        <v/>
      </c>
      <c r="R25" s="2" t="str">
        <f t="shared" si="72"/>
        <v/>
      </c>
      <c r="S25" s="3" t="str">
        <f t="shared" si="18"/>
        <v/>
      </c>
      <c r="T25" s="49"/>
      <c r="U25" s="4"/>
      <c r="V25" s="2" t="str">
        <f t="shared" si="19"/>
        <v/>
      </c>
      <c r="W25" s="51" t="str">
        <f t="shared" si="20"/>
        <v/>
      </c>
      <c r="X25" s="2" t="str">
        <f t="shared" si="21"/>
        <v/>
      </c>
      <c r="Y25" s="2" t="str">
        <f t="shared" si="22"/>
        <v/>
      </c>
      <c r="Z25" s="53" t="str">
        <f t="shared" si="23"/>
        <v/>
      </c>
      <c r="AA25" s="2" t="str">
        <f t="shared" si="1"/>
        <v/>
      </c>
      <c r="AB25" s="41" t="str">
        <f t="shared" si="24"/>
        <v/>
      </c>
      <c r="AC25" s="2" t="str">
        <f t="shared" si="25"/>
        <v/>
      </c>
      <c r="AD25" s="41" t="str">
        <f t="shared" si="26"/>
        <v/>
      </c>
      <c r="AE25" s="35"/>
      <c r="AF25" s="2"/>
      <c r="AG25" s="2" t="str">
        <f t="shared" si="2"/>
        <v/>
      </c>
      <c r="AH25" s="36" t="str">
        <f t="shared" si="27"/>
        <v/>
      </c>
      <c r="AI25" s="2" t="str">
        <f t="shared" si="3"/>
        <v/>
      </c>
      <c r="AJ25" s="36" t="str">
        <f t="shared" si="28"/>
        <v/>
      </c>
      <c r="AK25" s="2" t="str">
        <f t="shared" si="29"/>
        <v/>
      </c>
      <c r="AL25" s="36" t="str">
        <f t="shared" si="30"/>
        <v/>
      </c>
      <c r="AM25" s="36" t="str">
        <f t="shared" si="31"/>
        <v/>
      </c>
      <c r="AN25" s="70" t="str">
        <f t="shared" si="32"/>
        <v/>
      </c>
      <c r="AO25" s="35" t="str">
        <f t="shared" si="73"/>
        <v/>
      </c>
      <c r="AP25" s="2" t="str">
        <f t="shared" si="73"/>
        <v/>
      </c>
      <c r="AQ25" s="2" t="str">
        <f t="shared" si="33"/>
        <v/>
      </c>
      <c r="AR25" s="36" t="str">
        <f t="shared" si="34"/>
        <v/>
      </c>
      <c r="AS25" s="2" t="str">
        <f t="shared" si="35"/>
        <v/>
      </c>
      <c r="AT25" s="36" t="str">
        <f t="shared" si="36"/>
        <v/>
      </c>
      <c r="AU25" s="2" t="str">
        <f t="shared" si="37"/>
        <v/>
      </c>
      <c r="AV25" s="36" t="str">
        <f t="shared" si="38"/>
        <v/>
      </c>
      <c r="AW25" s="36" t="str">
        <f t="shared" si="39"/>
        <v/>
      </c>
      <c r="AX25" s="68" t="str">
        <f t="shared" si="4"/>
        <v/>
      </c>
      <c r="AY25" s="35" t="str">
        <f t="shared" si="74"/>
        <v/>
      </c>
      <c r="AZ25" s="2" t="str">
        <f t="shared" si="74"/>
        <v/>
      </c>
      <c r="BA25" s="2" t="str">
        <f t="shared" si="40"/>
        <v/>
      </c>
      <c r="BB25" s="36" t="str">
        <f t="shared" si="41"/>
        <v/>
      </c>
      <c r="BC25" s="2" t="str">
        <f t="shared" si="42"/>
        <v/>
      </c>
      <c r="BD25" s="36" t="str">
        <f t="shared" si="43"/>
        <v/>
      </c>
      <c r="BE25" s="2" t="str">
        <f t="shared" si="44"/>
        <v/>
      </c>
      <c r="BF25" s="36" t="str">
        <f t="shared" si="45"/>
        <v/>
      </c>
      <c r="BG25" s="36" t="str">
        <f t="shared" si="46"/>
        <v/>
      </c>
      <c r="BH25" s="68" t="str">
        <f t="shared" si="6"/>
        <v/>
      </c>
      <c r="BI25" s="35" t="str">
        <f t="shared" si="75"/>
        <v/>
      </c>
      <c r="BJ25" s="2" t="str">
        <f t="shared" si="75"/>
        <v/>
      </c>
      <c r="BK25" s="2" t="str">
        <f t="shared" si="47"/>
        <v/>
      </c>
      <c r="BL25" s="36" t="str">
        <f t="shared" si="48"/>
        <v/>
      </c>
      <c r="BM25" s="2" t="str">
        <f t="shared" si="49"/>
        <v/>
      </c>
      <c r="BN25" s="36" t="str">
        <f t="shared" si="50"/>
        <v/>
      </c>
      <c r="BO25" s="2" t="str">
        <f t="shared" si="51"/>
        <v/>
      </c>
      <c r="BP25" s="36" t="str">
        <f t="shared" si="52"/>
        <v/>
      </c>
      <c r="BQ25" s="36" t="str">
        <f t="shared" si="53"/>
        <v/>
      </c>
      <c r="BR25" s="70" t="str">
        <f t="shared" si="8"/>
        <v/>
      </c>
      <c r="BS25" s="55" t="str">
        <f t="shared" si="76"/>
        <v/>
      </c>
      <c r="BT25" s="2" t="str">
        <f t="shared" si="76"/>
        <v/>
      </c>
      <c r="BU25" s="2" t="str">
        <f t="shared" si="54"/>
        <v/>
      </c>
      <c r="BV25" s="36" t="str">
        <f t="shared" si="77"/>
        <v/>
      </c>
      <c r="BW25" s="2" t="str">
        <f t="shared" si="55"/>
        <v/>
      </c>
      <c r="BX25" s="36" t="str">
        <f t="shared" si="56"/>
        <v/>
      </c>
      <c r="BY25" s="2" t="str">
        <f t="shared" si="57"/>
        <v/>
      </c>
      <c r="BZ25" s="36" t="str">
        <f t="shared" si="58"/>
        <v/>
      </c>
      <c r="CA25" s="36" t="str">
        <f t="shared" si="59"/>
        <v/>
      </c>
      <c r="CB25" s="70" t="str">
        <f t="shared" si="10"/>
        <v/>
      </c>
      <c r="CC25" s="36"/>
      <c r="CD25" s="41"/>
      <c r="CE25" s="57"/>
      <c r="CF25" s="59"/>
      <c r="CG25" s="1"/>
      <c r="CH25" s="2" t="str">
        <f t="shared" si="60"/>
        <v/>
      </c>
      <c r="CI25" s="61" t="str">
        <f t="shared" si="61"/>
        <v/>
      </c>
      <c r="CJ25" s="2" t="str">
        <f t="shared" si="62"/>
        <v/>
      </c>
      <c r="CK25" s="4" t="str">
        <f t="shared" si="63"/>
        <v/>
      </c>
      <c r="CL25" s="63" t="str">
        <f t="shared" si="64"/>
        <v/>
      </c>
      <c r="CM25" s="4" t="str">
        <f t="shared" si="11"/>
        <v/>
      </c>
      <c r="CN25" s="55" t="str">
        <f t="shared" si="12"/>
        <v/>
      </c>
      <c r="CO25" s="4" t="str">
        <f t="shared" si="13"/>
        <v/>
      </c>
      <c r="CP25" s="66" t="str">
        <f t="shared" si="14"/>
        <v/>
      </c>
      <c r="CQ25" s="1"/>
      <c r="CR25" s="2" t="str">
        <f t="shared" si="15"/>
        <v/>
      </c>
      <c r="CS25" s="36" t="str">
        <f t="shared" si="65"/>
        <v/>
      </c>
      <c r="CT25" s="2" t="str">
        <f t="shared" si="66"/>
        <v/>
      </c>
      <c r="CU25" s="36" t="str">
        <f t="shared" si="67"/>
        <v/>
      </c>
      <c r="CV25" s="2" t="str">
        <f t="shared" si="68"/>
        <v/>
      </c>
      <c r="CW25" s="36" t="str">
        <f t="shared" si="69"/>
        <v/>
      </c>
      <c r="CX25" s="36" t="str">
        <f t="shared" si="70"/>
        <v/>
      </c>
      <c r="CY25" s="68" t="str">
        <f t="shared" si="71"/>
        <v/>
      </c>
    </row>
    <row r="26" spans="1:103" ht="15" customHeight="1" x14ac:dyDescent="0.25">
      <c r="A26" s="35"/>
      <c r="B26" s="36"/>
      <c r="C26" s="36"/>
      <c r="D26" s="39"/>
      <c r="E26" s="1"/>
      <c r="F26" s="41" t="str">
        <f t="shared" si="16"/>
        <v/>
      </c>
      <c r="G26" s="43"/>
      <c r="H26" s="45"/>
      <c r="I26" s="2"/>
      <c r="J26" s="41" t="str">
        <f t="shared" si="17"/>
        <v/>
      </c>
      <c r="K26" s="36"/>
      <c r="L26" s="47"/>
      <c r="M26" s="2"/>
      <c r="N26" s="2"/>
      <c r="O26" s="2"/>
      <c r="P26" s="2" t="str">
        <f t="shared" si="72"/>
        <v/>
      </c>
      <c r="Q26" s="2" t="str">
        <f t="shared" si="72"/>
        <v/>
      </c>
      <c r="R26" s="2" t="str">
        <f t="shared" si="72"/>
        <v/>
      </c>
      <c r="S26" s="3" t="str">
        <f t="shared" si="18"/>
        <v/>
      </c>
      <c r="T26" s="49"/>
      <c r="U26" s="4"/>
      <c r="V26" s="2" t="str">
        <f t="shared" si="19"/>
        <v/>
      </c>
      <c r="W26" s="51" t="str">
        <f t="shared" si="20"/>
        <v/>
      </c>
      <c r="X26" s="2" t="str">
        <f t="shared" si="21"/>
        <v/>
      </c>
      <c r="Y26" s="2" t="str">
        <f t="shared" si="22"/>
        <v/>
      </c>
      <c r="Z26" s="53" t="str">
        <f t="shared" si="23"/>
        <v/>
      </c>
      <c r="AA26" s="2" t="str">
        <f t="shared" si="1"/>
        <v/>
      </c>
      <c r="AB26" s="41" t="str">
        <f t="shared" si="24"/>
        <v/>
      </c>
      <c r="AC26" s="2" t="str">
        <f t="shared" si="25"/>
        <v/>
      </c>
      <c r="AD26" s="41" t="str">
        <f t="shared" si="26"/>
        <v/>
      </c>
      <c r="AE26" s="35"/>
      <c r="AF26" s="2"/>
      <c r="AG26" s="2" t="str">
        <f t="shared" si="2"/>
        <v/>
      </c>
      <c r="AH26" s="36" t="str">
        <f t="shared" si="27"/>
        <v/>
      </c>
      <c r="AI26" s="2" t="str">
        <f t="shared" si="3"/>
        <v/>
      </c>
      <c r="AJ26" s="36" t="str">
        <f t="shared" si="28"/>
        <v/>
      </c>
      <c r="AK26" s="2" t="str">
        <f t="shared" si="29"/>
        <v/>
      </c>
      <c r="AL26" s="36" t="str">
        <f t="shared" si="30"/>
        <v/>
      </c>
      <c r="AM26" s="36" t="str">
        <f t="shared" si="31"/>
        <v/>
      </c>
      <c r="AN26" s="70" t="str">
        <f t="shared" si="32"/>
        <v/>
      </c>
      <c r="AO26" s="35" t="str">
        <f t="shared" si="73"/>
        <v/>
      </c>
      <c r="AP26" s="2" t="str">
        <f t="shared" si="73"/>
        <v/>
      </c>
      <c r="AQ26" s="2" t="str">
        <f t="shared" si="33"/>
        <v/>
      </c>
      <c r="AR26" s="36" t="str">
        <f t="shared" si="34"/>
        <v/>
      </c>
      <c r="AS26" s="2" t="str">
        <f t="shared" si="35"/>
        <v/>
      </c>
      <c r="AT26" s="36" t="str">
        <f t="shared" si="36"/>
        <v/>
      </c>
      <c r="AU26" s="2" t="str">
        <f t="shared" si="37"/>
        <v/>
      </c>
      <c r="AV26" s="36" t="str">
        <f t="shared" si="38"/>
        <v/>
      </c>
      <c r="AW26" s="36" t="str">
        <f t="shared" si="39"/>
        <v/>
      </c>
      <c r="AX26" s="68" t="str">
        <f t="shared" si="4"/>
        <v/>
      </c>
      <c r="AY26" s="35" t="str">
        <f t="shared" si="74"/>
        <v/>
      </c>
      <c r="AZ26" s="2" t="str">
        <f t="shared" si="74"/>
        <v/>
      </c>
      <c r="BA26" s="2" t="str">
        <f t="shared" si="40"/>
        <v/>
      </c>
      <c r="BB26" s="36" t="str">
        <f t="shared" si="41"/>
        <v/>
      </c>
      <c r="BC26" s="2" t="str">
        <f t="shared" si="42"/>
        <v/>
      </c>
      <c r="BD26" s="36" t="str">
        <f t="shared" si="43"/>
        <v/>
      </c>
      <c r="BE26" s="2" t="str">
        <f t="shared" si="44"/>
        <v/>
      </c>
      <c r="BF26" s="36" t="str">
        <f t="shared" si="45"/>
        <v/>
      </c>
      <c r="BG26" s="36" t="str">
        <f t="shared" si="46"/>
        <v/>
      </c>
      <c r="BH26" s="68" t="str">
        <f t="shared" si="6"/>
        <v/>
      </c>
      <c r="BI26" s="35" t="str">
        <f t="shared" si="75"/>
        <v/>
      </c>
      <c r="BJ26" s="2" t="str">
        <f t="shared" si="75"/>
        <v/>
      </c>
      <c r="BK26" s="2" t="str">
        <f t="shared" si="47"/>
        <v/>
      </c>
      <c r="BL26" s="36" t="str">
        <f t="shared" si="48"/>
        <v/>
      </c>
      <c r="BM26" s="2" t="str">
        <f t="shared" si="49"/>
        <v/>
      </c>
      <c r="BN26" s="36" t="str">
        <f t="shared" si="50"/>
        <v/>
      </c>
      <c r="BO26" s="2" t="str">
        <f t="shared" si="51"/>
        <v/>
      </c>
      <c r="BP26" s="36" t="str">
        <f t="shared" si="52"/>
        <v/>
      </c>
      <c r="BQ26" s="36" t="str">
        <f t="shared" si="53"/>
        <v/>
      </c>
      <c r="BR26" s="70" t="str">
        <f t="shared" si="8"/>
        <v/>
      </c>
      <c r="BS26" s="55" t="str">
        <f t="shared" si="76"/>
        <v/>
      </c>
      <c r="BT26" s="2" t="str">
        <f t="shared" si="76"/>
        <v/>
      </c>
      <c r="BU26" s="2" t="str">
        <f t="shared" si="54"/>
        <v/>
      </c>
      <c r="BV26" s="36" t="str">
        <f t="shared" si="77"/>
        <v/>
      </c>
      <c r="BW26" s="2" t="str">
        <f t="shared" si="55"/>
        <v/>
      </c>
      <c r="BX26" s="36" t="str">
        <f t="shared" si="56"/>
        <v/>
      </c>
      <c r="BY26" s="2" t="str">
        <f t="shared" si="57"/>
        <v/>
      </c>
      <c r="BZ26" s="36" t="str">
        <f t="shared" si="58"/>
        <v/>
      </c>
      <c r="CA26" s="36" t="str">
        <f t="shared" si="59"/>
        <v/>
      </c>
      <c r="CB26" s="70" t="str">
        <f t="shared" si="10"/>
        <v/>
      </c>
      <c r="CC26" s="36"/>
      <c r="CD26" s="41"/>
      <c r="CE26" s="57"/>
      <c r="CF26" s="59"/>
      <c r="CG26" s="1"/>
      <c r="CH26" s="2" t="str">
        <f t="shared" si="60"/>
        <v/>
      </c>
      <c r="CI26" s="61" t="str">
        <f t="shared" si="61"/>
        <v/>
      </c>
      <c r="CJ26" s="2" t="str">
        <f t="shared" si="62"/>
        <v/>
      </c>
      <c r="CK26" s="4" t="str">
        <f t="shared" si="63"/>
        <v/>
      </c>
      <c r="CL26" s="63" t="str">
        <f t="shared" si="64"/>
        <v/>
      </c>
      <c r="CM26" s="4" t="str">
        <f t="shared" si="11"/>
        <v/>
      </c>
      <c r="CN26" s="55" t="str">
        <f t="shared" si="12"/>
        <v/>
      </c>
      <c r="CO26" s="4" t="str">
        <f t="shared" si="13"/>
        <v/>
      </c>
      <c r="CP26" s="66" t="str">
        <f t="shared" si="14"/>
        <v/>
      </c>
      <c r="CQ26" s="1"/>
      <c r="CR26" s="2" t="str">
        <f t="shared" si="15"/>
        <v/>
      </c>
      <c r="CS26" s="36" t="str">
        <f t="shared" si="65"/>
        <v/>
      </c>
      <c r="CT26" s="2" t="str">
        <f t="shared" si="66"/>
        <v/>
      </c>
      <c r="CU26" s="36" t="str">
        <f t="shared" si="67"/>
        <v/>
      </c>
      <c r="CV26" s="2" t="str">
        <f t="shared" si="68"/>
        <v/>
      </c>
      <c r="CW26" s="36" t="str">
        <f t="shared" si="69"/>
        <v/>
      </c>
      <c r="CX26" s="36" t="str">
        <f t="shared" si="70"/>
        <v/>
      </c>
      <c r="CY26" s="68" t="str">
        <f t="shared" si="71"/>
        <v/>
      </c>
    </row>
    <row r="27" spans="1:103" ht="15" customHeight="1" x14ac:dyDescent="0.25">
      <c r="A27" s="35"/>
      <c r="B27" s="36"/>
      <c r="C27" s="36"/>
      <c r="D27" s="39"/>
      <c r="E27" s="1"/>
      <c r="F27" s="41" t="str">
        <f t="shared" si="16"/>
        <v/>
      </c>
      <c r="G27" s="43"/>
      <c r="H27" s="45"/>
      <c r="I27" s="2"/>
      <c r="J27" s="41" t="str">
        <f t="shared" si="17"/>
        <v/>
      </c>
      <c r="K27" s="36"/>
      <c r="L27" s="47"/>
      <c r="M27" s="2"/>
      <c r="N27" s="2"/>
      <c r="O27" s="2"/>
      <c r="P27" s="2" t="str">
        <f t="shared" si="72"/>
        <v/>
      </c>
      <c r="Q27" s="2" t="str">
        <f t="shared" si="72"/>
        <v/>
      </c>
      <c r="R27" s="2" t="str">
        <f t="shared" si="72"/>
        <v/>
      </c>
      <c r="S27" s="3" t="str">
        <f t="shared" si="18"/>
        <v/>
      </c>
      <c r="T27" s="49"/>
      <c r="U27" s="4"/>
      <c r="V27" s="2" t="str">
        <f t="shared" si="19"/>
        <v/>
      </c>
      <c r="W27" s="51" t="str">
        <f t="shared" si="20"/>
        <v/>
      </c>
      <c r="X27" s="2" t="str">
        <f t="shared" si="21"/>
        <v/>
      </c>
      <c r="Y27" s="2" t="str">
        <f t="shared" si="22"/>
        <v/>
      </c>
      <c r="Z27" s="53" t="str">
        <f t="shared" si="23"/>
        <v/>
      </c>
      <c r="AA27" s="2" t="str">
        <f t="shared" si="1"/>
        <v/>
      </c>
      <c r="AB27" s="41" t="str">
        <f t="shared" si="24"/>
        <v/>
      </c>
      <c r="AC27" s="2" t="str">
        <f t="shared" si="25"/>
        <v/>
      </c>
      <c r="AD27" s="41" t="str">
        <f t="shared" si="26"/>
        <v/>
      </c>
      <c r="AE27" s="35"/>
      <c r="AF27" s="2"/>
      <c r="AG27" s="2" t="str">
        <f t="shared" si="2"/>
        <v/>
      </c>
      <c r="AH27" s="36" t="str">
        <f t="shared" si="27"/>
        <v/>
      </c>
      <c r="AI27" s="2" t="str">
        <f t="shared" si="3"/>
        <v/>
      </c>
      <c r="AJ27" s="36" t="str">
        <f t="shared" si="28"/>
        <v/>
      </c>
      <c r="AK27" s="2" t="str">
        <f t="shared" si="29"/>
        <v/>
      </c>
      <c r="AL27" s="36" t="str">
        <f t="shared" si="30"/>
        <v/>
      </c>
      <c r="AM27" s="36" t="str">
        <f t="shared" si="31"/>
        <v/>
      </c>
      <c r="AN27" s="70" t="str">
        <f t="shared" si="32"/>
        <v/>
      </c>
      <c r="AO27" s="35" t="str">
        <f t="shared" si="73"/>
        <v/>
      </c>
      <c r="AP27" s="2" t="str">
        <f t="shared" si="73"/>
        <v/>
      </c>
      <c r="AQ27" s="2" t="str">
        <f t="shared" si="33"/>
        <v/>
      </c>
      <c r="AR27" s="36" t="str">
        <f t="shared" si="34"/>
        <v/>
      </c>
      <c r="AS27" s="2" t="str">
        <f t="shared" si="35"/>
        <v/>
      </c>
      <c r="AT27" s="36" t="str">
        <f t="shared" si="36"/>
        <v/>
      </c>
      <c r="AU27" s="2" t="str">
        <f t="shared" si="37"/>
        <v/>
      </c>
      <c r="AV27" s="36" t="str">
        <f t="shared" si="38"/>
        <v/>
      </c>
      <c r="AW27" s="36" t="str">
        <f t="shared" si="39"/>
        <v/>
      </c>
      <c r="AX27" s="68" t="str">
        <f t="shared" si="4"/>
        <v/>
      </c>
      <c r="AY27" s="35" t="str">
        <f t="shared" si="74"/>
        <v/>
      </c>
      <c r="AZ27" s="2" t="str">
        <f t="shared" si="74"/>
        <v/>
      </c>
      <c r="BA27" s="2" t="str">
        <f t="shared" si="40"/>
        <v/>
      </c>
      <c r="BB27" s="36" t="str">
        <f t="shared" si="41"/>
        <v/>
      </c>
      <c r="BC27" s="2" t="str">
        <f t="shared" si="42"/>
        <v/>
      </c>
      <c r="BD27" s="36" t="str">
        <f t="shared" si="43"/>
        <v/>
      </c>
      <c r="BE27" s="2" t="str">
        <f t="shared" si="44"/>
        <v/>
      </c>
      <c r="BF27" s="36" t="str">
        <f t="shared" si="45"/>
        <v/>
      </c>
      <c r="BG27" s="36" t="str">
        <f t="shared" si="46"/>
        <v/>
      </c>
      <c r="BH27" s="68" t="str">
        <f t="shared" si="6"/>
        <v/>
      </c>
      <c r="BI27" s="35" t="str">
        <f t="shared" si="75"/>
        <v/>
      </c>
      <c r="BJ27" s="2" t="str">
        <f t="shared" si="75"/>
        <v/>
      </c>
      <c r="BK27" s="2" t="str">
        <f t="shared" si="47"/>
        <v/>
      </c>
      <c r="BL27" s="36" t="str">
        <f t="shared" si="48"/>
        <v/>
      </c>
      <c r="BM27" s="2" t="str">
        <f t="shared" si="49"/>
        <v/>
      </c>
      <c r="BN27" s="36" t="str">
        <f t="shared" si="50"/>
        <v/>
      </c>
      <c r="BO27" s="2" t="str">
        <f t="shared" si="51"/>
        <v/>
      </c>
      <c r="BP27" s="36" t="str">
        <f t="shared" si="52"/>
        <v/>
      </c>
      <c r="BQ27" s="36" t="str">
        <f t="shared" si="53"/>
        <v/>
      </c>
      <c r="BR27" s="70" t="str">
        <f t="shared" si="8"/>
        <v/>
      </c>
      <c r="BS27" s="55" t="str">
        <f t="shared" si="76"/>
        <v/>
      </c>
      <c r="BT27" s="2" t="str">
        <f t="shared" si="76"/>
        <v/>
      </c>
      <c r="BU27" s="2" t="str">
        <f t="shared" si="54"/>
        <v/>
      </c>
      <c r="BV27" s="36" t="str">
        <f t="shared" si="77"/>
        <v/>
      </c>
      <c r="BW27" s="2" t="str">
        <f t="shared" si="55"/>
        <v/>
      </c>
      <c r="BX27" s="36" t="str">
        <f t="shared" si="56"/>
        <v/>
      </c>
      <c r="BY27" s="2" t="str">
        <f t="shared" si="57"/>
        <v/>
      </c>
      <c r="BZ27" s="36" t="str">
        <f t="shared" si="58"/>
        <v/>
      </c>
      <c r="CA27" s="36" t="str">
        <f t="shared" si="59"/>
        <v/>
      </c>
      <c r="CB27" s="70" t="str">
        <f t="shared" si="10"/>
        <v/>
      </c>
      <c r="CC27" s="36"/>
      <c r="CD27" s="41"/>
      <c r="CE27" s="57"/>
      <c r="CF27" s="59"/>
      <c r="CG27" s="1"/>
      <c r="CH27" s="2" t="str">
        <f t="shared" si="60"/>
        <v/>
      </c>
      <c r="CI27" s="61" t="str">
        <f t="shared" si="61"/>
        <v/>
      </c>
      <c r="CJ27" s="2" t="str">
        <f t="shared" si="62"/>
        <v/>
      </c>
      <c r="CK27" s="4" t="str">
        <f t="shared" si="63"/>
        <v/>
      </c>
      <c r="CL27" s="63" t="str">
        <f t="shared" si="64"/>
        <v/>
      </c>
      <c r="CM27" s="4" t="str">
        <f t="shared" si="11"/>
        <v/>
      </c>
      <c r="CN27" s="55" t="str">
        <f t="shared" si="12"/>
        <v/>
      </c>
      <c r="CO27" s="4" t="str">
        <f t="shared" si="13"/>
        <v/>
      </c>
      <c r="CP27" s="66" t="str">
        <f t="shared" si="14"/>
        <v/>
      </c>
      <c r="CQ27" s="1"/>
      <c r="CR27" s="2" t="str">
        <f t="shared" si="15"/>
        <v/>
      </c>
      <c r="CS27" s="36" t="str">
        <f t="shared" si="65"/>
        <v/>
      </c>
      <c r="CT27" s="2" t="str">
        <f t="shared" si="66"/>
        <v/>
      </c>
      <c r="CU27" s="36" t="str">
        <f t="shared" si="67"/>
        <v/>
      </c>
      <c r="CV27" s="2" t="str">
        <f t="shared" si="68"/>
        <v/>
      </c>
      <c r="CW27" s="36" t="str">
        <f t="shared" si="69"/>
        <v/>
      </c>
      <c r="CX27" s="36" t="str">
        <f t="shared" si="70"/>
        <v/>
      </c>
      <c r="CY27" s="68" t="str">
        <f t="shared" si="71"/>
        <v/>
      </c>
    </row>
    <row r="28" spans="1:103" ht="15" customHeight="1" x14ac:dyDescent="0.25">
      <c r="A28" s="35"/>
      <c r="B28" s="36"/>
      <c r="C28" s="36"/>
      <c r="D28" s="39"/>
      <c r="E28" s="1"/>
      <c r="F28" s="41" t="str">
        <f t="shared" si="16"/>
        <v/>
      </c>
      <c r="G28" s="43"/>
      <c r="H28" s="45"/>
      <c r="I28" s="2"/>
      <c r="J28" s="41" t="str">
        <f t="shared" si="17"/>
        <v/>
      </c>
      <c r="K28" s="36"/>
      <c r="L28" s="47"/>
      <c r="M28" s="2"/>
      <c r="N28" s="2"/>
      <c r="O28" s="2"/>
      <c r="P28" s="2" t="str">
        <f t="shared" si="72"/>
        <v/>
      </c>
      <c r="Q28" s="2" t="str">
        <f t="shared" si="72"/>
        <v/>
      </c>
      <c r="R28" s="2" t="str">
        <f t="shared" si="72"/>
        <v/>
      </c>
      <c r="S28" s="3" t="str">
        <f t="shared" si="18"/>
        <v/>
      </c>
      <c r="T28" s="49"/>
      <c r="U28" s="4"/>
      <c r="V28" s="2" t="str">
        <f t="shared" si="19"/>
        <v/>
      </c>
      <c r="W28" s="51" t="str">
        <f t="shared" si="20"/>
        <v/>
      </c>
      <c r="X28" s="2" t="str">
        <f t="shared" si="21"/>
        <v/>
      </c>
      <c r="Y28" s="2" t="str">
        <f t="shared" si="22"/>
        <v/>
      </c>
      <c r="Z28" s="53" t="str">
        <f t="shared" si="23"/>
        <v/>
      </c>
      <c r="AA28" s="2" t="str">
        <f t="shared" si="1"/>
        <v/>
      </c>
      <c r="AB28" s="41" t="str">
        <f t="shared" si="24"/>
        <v/>
      </c>
      <c r="AC28" s="2" t="str">
        <f t="shared" si="25"/>
        <v/>
      </c>
      <c r="AD28" s="41" t="str">
        <f t="shared" si="26"/>
        <v/>
      </c>
      <c r="AE28" s="35"/>
      <c r="AF28" s="2"/>
      <c r="AG28" s="2" t="str">
        <f t="shared" si="2"/>
        <v/>
      </c>
      <c r="AH28" s="36" t="str">
        <f t="shared" si="27"/>
        <v/>
      </c>
      <c r="AI28" s="2" t="str">
        <f t="shared" si="3"/>
        <v/>
      </c>
      <c r="AJ28" s="36" t="str">
        <f t="shared" si="28"/>
        <v/>
      </c>
      <c r="AK28" s="2" t="str">
        <f t="shared" si="29"/>
        <v/>
      </c>
      <c r="AL28" s="36" t="str">
        <f t="shared" si="30"/>
        <v/>
      </c>
      <c r="AM28" s="36" t="str">
        <f t="shared" si="31"/>
        <v/>
      </c>
      <c r="AN28" s="70" t="str">
        <f t="shared" si="32"/>
        <v/>
      </c>
      <c r="AO28" s="35" t="str">
        <f t="shared" si="73"/>
        <v/>
      </c>
      <c r="AP28" s="2" t="str">
        <f t="shared" si="73"/>
        <v/>
      </c>
      <c r="AQ28" s="2" t="str">
        <f t="shared" si="33"/>
        <v/>
      </c>
      <c r="AR28" s="36" t="str">
        <f t="shared" si="34"/>
        <v/>
      </c>
      <c r="AS28" s="2" t="str">
        <f t="shared" si="35"/>
        <v/>
      </c>
      <c r="AT28" s="36" t="str">
        <f t="shared" si="36"/>
        <v/>
      </c>
      <c r="AU28" s="2" t="str">
        <f t="shared" si="37"/>
        <v/>
      </c>
      <c r="AV28" s="36" t="str">
        <f t="shared" si="38"/>
        <v/>
      </c>
      <c r="AW28" s="36" t="str">
        <f t="shared" si="39"/>
        <v/>
      </c>
      <c r="AX28" s="68" t="str">
        <f t="shared" si="4"/>
        <v/>
      </c>
      <c r="AY28" s="35" t="str">
        <f t="shared" si="74"/>
        <v/>
      </c>
      <c r="AZ28" s="2" t="str">
        <f t="shared" si="74"/>
        <v/>
      </c>
      <c r="BA28" s="2" t="str">
        <f t="shared" si="40"/>
        <v/>
      </c>
      <c r="BB28" s="36" t="str">
        <f t="shared" si="41"/>
        <v/>
      </c>
      <c r="BC28" s="2" t="str">
        <f t="shared" si="42"/>
        <v/>
      </c>
      <c r="BD28" s="36" t="str">
        <f t="shared" si="43"/>
        <v/>
      </c>
      <c r="BE28" s="2" t="str">
        <f t="shared" si="44"/>
        <v/>
      </c>
      <c r="BF28" s="36" t="str">
        <f t="shared" si="45"/>
        <v/>
      </c>
      <c r="BG28" s="36" t="str">
        <f t="shared" si="46"/>
        <v/>
      </c>
      <c r="BH28" s="68" t="str">
        <f t="shared" si="6"/>
        <v/>
      </c>
      <c r="BI28" s="35" t="str">
        <f t="shared" si="75"/>
        <v/>
      </c>
      <c r="BJ28" s="2" t="str">
        <f t="shared" si="75"/>
        <v/>
      </c>
      <c r="BK28" s="2" t="str">
        <f t="shared" si="47"/>
        <v/>
      </c>
      <c r="BL28" s="36" t="str">
        <f t="shared" si="48"/>
        <v/>
      </c>
      <c r="BM28" s="2" t="str">
        <f t="shared" si="49"/>
        <v/>
      </c>
      <c r="BN28" s="36" t="str">
        <f t="shared" si="50"/>
        <v/>
      </c>
      <c r="BO28" s="2" t="str">
        <f t="shared" si="51"/>
        <v/>
      </c>
      <c r="BP28" s="36" t="str">
        <f t="shared" si="52"/>
        <v/>
      </c>
      <c r="BQ28" s="36" t="str">
        <f t="shared" si="53"/>
        <v/>
      </c>
      <c r="BR28" s="70" t="str">
        <f t="shared" si="8"/>
        <v/>
      </c>
      <c r="BS28" s="55" t="str">
        <f t="shared" si="76"/>
        <v/>
      </c>
      <c r="BT28" s="2" t="str">
        <f t="shared" si="76"/>
        <v/>
      </c>
      <c r="BU28" s="2" t="str">
        <f t="shared" si="54"/>
        <v/>
      </c>
      <c r="BV28" s="36" t="str">
        <f t="shared" si="77"/>
        <v/>
      </c>
      <c r="BW28" s="2" t="str">
        <f t="shared" si="55"/>
        <v/>
      </c>
      <c r="BX28" s="36" t="str">
        <f t="shared" si="56"/>
        <v/>
      </c>
      <c r="BY28" s="2" t="str">
        <f t="shared" si="57"/>
        <v/>
      </c>
      <c r="BZ28" s="36" t="str">
        <f t="shared" si="58"/>
        <v/>
      </c>
      <c r="CA28" s="36" t="str">
        <f t="shared" si="59"/>
        <v/>
      </c>
      <c r="CB28" s="70" t="str">
        <f t="shared" si="10"/>
        <v/>
      </c>
      <c r="CC28" s="36"/>
      <c r="CD28" s="41"/>
      <c r="CE28" s="57"/>
      <c r="CF28" s="59"/>
      <c r="CG28" s="1"/>
      <c r="CH28" s="2" t="str">
        <f t="shared" si="60"/>
        <v/>
      </c>
      <c r="CI28" s="61" t="str">
        <f t="shared" si="61"/>
        <v/>
      </c>
      <c r="CJ28" s="2" t="str">
        <f t="shared" si="62"/>
        <v/>
      </c>
      <c r="CK28" s="4" t="str">
        <f t="shared" si="63"/>
        <v/>
      </c>
      <c r="CL28" s="63" t="str">
        <f t="shared" si="64"/>
        <v/>
      </c>
      <c r="CM28" s="4" t="str">
        <f t="shared" si="11"/>
        <v/>
      </c>
      <c r="CN28" s="55" t="str">
        <f t="shared" si="12"/>
        <v/>
      </c>
      <c r="CO28" s="4" t="str">
        <f t="shared" si="13"/>
        <v/>
      </c>
      <c r="CP28" s="66" t="str">
        <f t="shared" si="14"/>
        <v/>
      </c>
      <c r="CQ28" s="1"/>
      <c r="CR28" s="2" t="str">
        <f t="shared" si="15"/>
        <v/>
      </c>
      <c r="CS28" s="36" t="str">
        <f t="shared" si="65"/>
        <v/>
      </c>
      <c r="CT28" s="2" t="str">
        <f t="shared" si="66"/>
        <v/>
      </c>
      <c r="CU28" s="36" t="str">
        <f t="shared" si="67"/>
        <v/>
      </c>
      <c r="CV28" s="2" t="str">
        <f t="shared" si="68"/>
        <v/>
      </c>
      <c r="CW28" s="36" t="str">
        <f t="shared" si="69"/>
        <v/>
      </c>
      <c r="CX28" s="36" t="str">
        <f t="shared" si="70"/>
        <v/>
      </c>
      <c r="CY28" s="68" t="str">
        <f t="shared" si="71"/>
        <v/>
      </c>
    </row>
    <row r="29" spans="1:103" ht="15" customHeight="1" x14ac:dyDescent="0.25">
      <c r="A29" s="35"/>
      <c r="B29" s="36"/>
      <c r="C29" s="36"/>
      <c r="D29" s="39"/>
      <c r="E29" s="1"/>
      <c r="F29" s="41" t="str">
        <f t="shared" si="16"/>
        <v/>
      </c>
      <c r="G29" s="43"/>
      <c r="H29" s="45"/>
      <c r="I29" s="2"/>
      <c r="J29" s="41" t="str">
        <f t="shared" si="17"/>
        <v/>
      </c>
      <c r="K29" s="36"/>
      <c r="L29" s="47"/>
      <c r="M29" s="2"/>
      <c r="N29" s="2"/>
      <c r="O29" s="2"/>
      <c r="P29" s="2" t="str">
        <f t="shared" si="72"/>
        <v/>
      </c>
      <c r="Q29" s="2" t="str">
        <f t="shared" si="72"/>
        <v/>
      </c>
      <c r="R29" s="2" t="str">
        <f t="shared" si="72"/>
        <v/>
      </c>
      <c r="S29" s="3" t="str">
        <f t="shared" si="18"/>
        <v/>
      </c>
      <c r="T29" s="49"/>
      <c r="U29" s="4"/>
      <c r="V29" s="2" t="str">
        <f t="shared" si="19"/>
        <v/>
      </c>
      <c r="W29" s="51" t="str">
        <f t="shared" si="20"/>
        <v/>
      </c>
      <c r="X29" s="2" t="str">
        <f t="shared" si="21"/>
        <v/>
      </c>
      <c r="Y29" s="2" t="str">
        <f t="shared" si="22"/>
        <v/>
      </c>
      <c r="Z29" s="53" t="str">
        <f t="shared" si="23"/>
        <v/>
      </c>
      <c r="AA29" s="2" t="str">
        <f t="shared" si="1"/>
        <v/>
      </c>
      <c r="AB29" s="41" t="str">
        <f t="shared" si="24"/>
        <v/>
      </c>
      <c r="AC29" s="2" t="str">
        <f t="shared" si="25"/>
        <v/>
      </c>
      <c r="AD29" s="41" t="str">
        <f t="shared" si="26"/>
        <v/>
      </c>
      <c r="AE29" s="35"/>
      <c r="AF29" s="2"/>
      <c r="AG29" s="2" t="str">
        <f t="shared" si="2"/>
        <v/>
      </c>
      <c r="AH29" s="36" t="str">
        <f t="shared" si="27"/>
        <v/>
      </c>
      <c r="AI29" s="2" t="str">
        <f t="shared" si="3"/>
        <v/>
      </c>
      <c r="AJ29" s="36" t="str">
        <f t="shared" si="28"/>
        <v/>
      </c>
      <c r="AK29" s="2" t="str">
        <f t="shared" si="29"/>
        <v/>
      </c>
      <c r="AL29" s="36" t="str">
        <f t="shared" si="30"/>
        <v/>
      </c>
      <c r="AM29" s="36" t="str">
        <f t="shared" si="31"/>
        <v/>
      </c>
      <c r="AN29" s="70" t="str">
        <f t="shared" si="32"/>
        <v/>
      </c>
      <c r="AO29" s="35" t="str">
        <f t="shared" si="73"/>
        <v/>
      </c>
      <c r="AP29" s="2" t="str">
        <f t="shared" si="73"/>
        <v/>
      </c>
      <c r="AQ29" s="2" t="str">
        <f t="shared" si="33"/>
        <v/>
      </c>
      <c r="AR29" s="36" t="str">
        <f t="shared" si="34"/>
        <v/>
      </c>
      <c r="AS29" s="2" t="str">
        <f t="shared" si="35"/>
        <v/>
      </c>
      <c r="AT29" s="36" t="str">
        <f t="shared" si="36"/>
        <v/>
      </c>
      <c r="AU29" s="2" t="str">
        <f t="shared" si="37"/>
        <v/>
      </c>
      <c r="AV29" s="36" t="str">
        <f t="shared" si="38"/>
        <v/>
      </c>
      <c r="AW29" s="36" t="str">
        <f t="shared" si="39"/>
        <v/>
      </c>
      <c r="AX29" s="68" t="str">
        <f t="shared" si="4"/>
        <v/>
      </c>
      <c r="AY29" s="35" t="str">
        <f t="shared" si="74"/>
        <v/>
      </c>
      <c r="AZ29" s="2" t="str">
        <f t="shared" si="74"/>
        <v/>
      </c>
      <c r="BA29" s="2" t="str">
        <f t="shared" si="40"/>
        <v/>
      </c>
      <c r="BB29" s="36" t="str">
        <f t="shared" si="41"/>
        <v/>
      </c>
      <c r="BC29" s="2" t="str">
        <f t="shared" si="42"/>
        <v/>
      </c>
      <c r="BD29" s="36" t="str">
        <f t="shared" si="43"/>
        <v/>
      </c>
      <c r="BE29" s="2" t="str">
        <f t="shared" si="44"/>
        <v/>
      </c>
      <c r="BF29" s="36" t="str">
        <f t="shared" si="45"/>
        <v/>
      </c>
      <c r="BG29" s="36" t="str">
        <f t="shared" si="46"/>
        <v/>
      </c>
      <c r="BH29" s="68" t="str">
        <f t="shared" si="6"/>
        <v/>
      </c>
      <c r="BI29" s="35" t="str">
        <f t="shared" si="75"/>
        <v/>
      </c>
      <c r="BJ29" s="2" t="str">
        <f t="shared" si="75"/>
        <v/>
      </c>
      <c r="BK29" s="2" t="str">
        <f t="shared" si="47"/>
        <v/>
      </c>
      <c r="BL29" s="36" t="str">
        <f t="shared" si="48"/>
        <v/>
      </c>
      <c r="BM29" s="2" t="str">
        <f t="shared" si="49"/>
        <v/>
      </c>
      <c r="BN29" s="36" t="str">
        <f t="shared" si="50"/>
        <v/>
      </c>
      <c r="BO29" s="2" t="str">
        <f t="shared" si="51"/>
        <v/>
      </c>
      <c r="BP29" s="36" t="str">
        <f t="shared" si="52"/>
        <v/>
      </c>
      <c r="BQ29" s="36" t="str">
        <f t="shared" si="53"/>
        <v/>
      </c>
      <c r="BR29" s="70" t="str">
        <f t="shared" si="8"/>
        <v/>
      </c>
      <c r="BS29" s="55" t="str">
        <f t="shared" si="76"/>
        <v/>
      </c>
      <c r="BT29" s="2" t="str">
        <f t="shared" si="76"/>
        <v/>
      </c>
      <c r="BU29" s="2" t="str">
        <f t="shared" si="54"/>
        <v/>
      </c>
      <c r="BV29" s="36" t="str">
        <f t="shared" si="77"/>
        <v/>
      </c>
      <c r="BW29" s="2" t="str">
        <f t="shared" si="55"/>
        <v/>
      </c>
      <c r="BX29" s="36" t="str">
        <f t="shared" si="56"/>
        <v/>
      </c>
      <c r="BY29" s="2" t="str">
        <f t="shared" si="57"/>
        <v/>
      </c>
      <c r="BZ29" s="36" t="str">
        <f t="shared" si="58"/>
        <v/>
      </c>
      <c r="CA29" s="36" t="str">
        <f t="shared" si="59"/>
        <v/>
      </c>
      <c r="CB29" s="70" t="str">
        <f t="shared" si="10"/>
        <v/>
      </c>
      <c r="CC29" s="36"/>
      <c r="CD29" s="41"/>
      <c r="CE29" s="57"/>
      <c r="CF29" s="59"/>
      <c r="CG29" s="1"/>
      <c r="CH29" s="2" t="str">
        <f t="shared" si="60"/>
        <v/>
      </c>
      <c r="CI29" s="61" t="str">
        <f t="shared" si="61"/>
        <v/>
      </c>
      <c r="CJ29" s="2" t="str">
        <f t="shared" si="62"/>
        <v/>
      </c>
      <c r="CK29" s="4" t="str">
        <f t="shared" si="63"/>
        <v/>
      </c>
      <c r="CL29" s="63" t="str">
        <f t="shared" si="64"/>
        <v/>
      </c>
      <c r="CM29" s="4" t="str">
        <f t="shared" si="11"/>
        <v/>
      </c>
      <c r="CN29" s="55" t="str">
        <f t="shared" si="12"/>
        <v/>
      </c>
      <c r="CO29" s="4" t="str">
        <f t="shared" si="13"/>
        <v/>
      </c>
      <c r="CP29" s="66" t="str">
        <f t="shared" si="14"/>
        <v/>
      </c>
      <c r="CQ29" s="1"/>
      <c r="CR29" s="2" t="str">
        <f t="shared" si="15"/>
        <v/>
      </c>
      <c r="CS29" s="36" t="str">
        <f t="shared" si="65"/>
        <v/>
      </c>
      <c r="CT29" s="2" t="str">
        <f t="shared" si="66"/>
        <v/>
      </c>
      <c r="CU29" s="36" t="str">
        <f t="shared" si="67"/>
        <v/>
      </c>
      <c r="CV29" s="2" t="str">
        <f t="shared" si="68"/>
        <v/>
      </c>
      <c r="CW29" s="36" t="str">
        <f t="shared" si="69"/>
        <v/>
      </c>
      <c r="CX29" s="36" t="str">
        <f t="shared" si="70"/>
        <v/>
      </c>
      <c r="CY29" s="68" t="str">
        <f t="shared" si="71"/>
        <v/>
      </c>
    </row>
    <row r="30" spans="1:103" ht="15" customHeight="1" x14ac:dyDescent="0.25">
      <c r="A30" s="35"/>
      <c r="B30" s="36"/>
      <c r="C30" s="36"/>
      <c r="D30" s="39"/>
      <c r="E30" s="1"/>
      <c r="F30" s="41" t="str">
        <f t="shared" si="16"/>
        <v/>
      </c>
      <c r="G30" s="43"/>
      <c r="H30" s="45"/>
      <c r="I30" s="2"/>
      <c r="J30" s="41" t="str">
        <f t="shared" si="17"/>
        <v/>
      </c>
      <c r="K30" s="36"/>
      <c r="L30" s="47"/>
      <c r="M30" s="2"/>
      <c r="N30" s="2"/>
      <c r="O30" s="2"/>
      <c r="P30" s="2" t="str">
        <f t="shared" si="72"/>
        <v/>
      </c>
      <c r="Q30" s="2" t="str">
        <f t="shared" si="72"/>
        <v/>
      </c>
      <c r="R30" s="2" t="str">
        <f t="shared" si="72"/>
        <v/>
      </c>
      <c r="S30" s="3" t="str">
        <f t="shared" si="18"/>
        <v/>
      </c>
      <c r="T30" s="49"/>
      <c r="U30" s="4"/>
      <c r="V30" s="2" t="str">
        <f t="shared" si="19"/>
        <v/>
      </c>
      <c r="W30" s="51" t="str">
        <f t="shared" si="20"/>
        <v/>
      </c>
      <c r="X30" s="2" t="str">
        <f t="shared" si="21"/>
        <v/>
      </c>
      <c r="Y30" s="2" t="str">
        <f t="shared" si="22"/>
        <v/>
      </c>
      <c r="Z30" s="53" t="str">
        <f t="shared" si="23"/>
        <v/>
      </c>
      <c r="AA30" s="2" t="str">
        <f t="shared" si="1"/>
        <v/>
      </c>
      <c r="AB30" s="41" t="str">
        <f t="shared" si="24"/>
        <v/>
      </c>
      <c r="AC30" s="2" t="str">
        <f t="shared" si="25"/>
        <v/>
      </c>
      <c r="AD30" s="41" t="str">
        <f t="shared" si="26"/>
        <v/>
      </c>
      <c r="AE30" s="35"/>
      <c r="AF30" s="2"/>
      <c r="AG30" s="2" t="str">
        <f t="shared" si="2"/>
        <v/>
      </c>
      <c r="AH30" s="36" t="str">
        <f t="shared" si="27"/>
        <v/>
      </c>
      <c r="AI30" s="2" t="str">
        <f t="shared" si="3"/>
        <v/>
      </c>
      <c r="AJ30" s="36" t="str">
        <f t="shared" si="28"/>
        <v/>
      </c>
      <c r="AK30" s="2" t="str">
        <f t="shared" si="29"/>
        <v/>
      </c>
      <c r="AL30" s="36" t="str">
        <f t="shared" si="30"/>
        <v/>
      </c>
      <c r="AM30" s="36" t="str">
        <f t="shared" si="31"/>
        <v/>
      </c>
      <c r="AN30" s="70" t="str">
        <f t="shared" si="32"/>
        <v/>
      </c>
      <c r="AO30" s="35" t="str">
        <f t="shared" si="73"/>
        <v/>
      </c>
      <c r="AP30" s="2" t="str">
        <f t="shared" si="73"/>
        <v/>
      </c>
      <c r="AQ30" s="2" t="str">
        <f t="shared" si="33"/>
        <v/>
      </c>
      <c r="AR30" s="36" t="str">
        <f t="shared" si="34"/>
        <v/>
      </c>
      <c r="AS30" s="2" t="str">
        <f t="shared" si="35"/>
        <v/>
      </c>
      <c r="AT30" s="36" t="str">
        <f t="shared" si="36"/>
        <v/>
      </c>
      <c r="AU30" s="2" t="str">
        <f t="shared" si="37"/>
        <v/>
      </c>
      <c r="AV30" s="36" t="str">
        <f t="shared" si="38"/>
        <v/>
      </c>
      <c r="AW30" s="36" t="str">
        <f t="shared" si="39"/>
        <v/>
      </c>
      <c r="AX30" s="68" t="str">
        <f t="shared" si="4"/>
        <v/>
      </c>
      <c r="AY30" s="35" t="str">
        <f t="shared" si="74"/>
        <v/>
      </c>
      <c r="AZ30" s="2" t="str">
        <f t="shared" si="74"/>
        <v/>
      </c>
      <c r="BA30" s="2" t="str">
        <f t="shared" si="40"/>
        <v/>
      </c>
      <c r="BB30" s="36" t="str">
        <f t="shared" si="41"/>
        <v/>
      </c>
      <c r="BC30" s="2" t="str">
        <f t="shared" si="42"/>
        <v/>
      </c>
      <c r="BD30" s="36" t="str">
        <f t="shared" si="43"/>
        <v/>
      </c>
      <c r="BE30" s="2" t="str">
        <f t="shared" si="44"/>
        <v/>
      </c>
      <c r="BF30" s="36" t="str">
        <f t="shared" si="45"/>
        <v/>
      </c>
      <c r="BG30" s="36" t="str">
        <f t="shared" si="46"/>
        <v/>
      </c>
      <c r="BH30" s="68" t="str">
        <f t="shared" si="6"/>
        <v/>
      </c>
      <c r="BI30" s="35" t="str">
        <f t="shared" si="75"/>
        <v/>
      </c>
      <c r="BJ30" s="2" t="str">
        <f t="shared" si="75"/>
        <v/>
      </c>
      <c r="BK30" s="2" t="str">
        <f t="shared" si="47"/>
        <v/>
      </c>
      <c r="BL30" s="36" t="str">
        <f t="shared" si="48"/>
        <v/>
      </c>
      <c r="BM30" s="2" t="str">
        <f t="shared" si="49"/>
        <v/>
      </c>
      <c r="BN30" s="36" t="str">
        <f t="shared" si="50"/>
        <v/>
      </c>
      <c r="BO30" s="2" t="str">
        <f t="shared" si="51"/>
        <v/>
      </c>
      <c r="BP30" s="36" t="str">
        <f t="shared" si="52"/>
        <v/>
      </c>
      <c r="BQ30" s="36" t="str">
        <f t="shared" si="53"/>
        <v/>
      </c>
      <c r="BR30" s="70" t="str">
        <f t="shared" si="8"/>
        <v/>
      </c>
      <c r="BS30" s="55" t="str">
        <f t="shared" si="76"/>
        <v/>
      </c>
      <c r="BT30" s="2" t="str">
        <f t="shared" si="76"/>
        <v/>
      </c>
      <c r="BU30" s="2" t="str">
        <f t="shared" si="54"/>
        <v/>
      </c>
      <c r="BV30" s="36" t="str">
        <f t="shared" si="77"/>
        <v/>
      </c>
      <c r="BW30" s="2" t="str">
        <f t="shared" si="55"/>
        <v/>
      </c>
      <c r="BX30" s="36" t="str">
        <f t="shared" si="56"/>
        <v/>
      </c>
      <c r="BY30" s="2" t="str">
        <f t="shared" si="57"/>
        <v/>
      </c>
      <c r="BZ30" s="36" t="str">
        <f t="shared" si="58"/>
        <v/>
      </c>
      <c r="CA30" s="36" t="str">
        <f t="shared" si="59"/>
        <v/>
      </c>
      <c r="CB30" s="70" t="str">
        <f t="shared" si="10"/>
        <v/>
      </c>
      <c r="CC30" s="36"/>
      <c r="CD30" s="41"/>
      <c r="CE30" s="57"/>
      <c r="CF30" s="59"/>
      <c r="CG30" s="1"/>
      <c r="CH30" s="2" t="str">
        <f t="shared" si="60"/>
        <v/>
      </c>
      <c r="CI30" s="61" t="str">
        <f t="shared" si="61"/>
        <v/>
      </c>
      <c r="CJ30" s="2" t="str">
        <f t="shared" si="62"/>
        <v/>
      </c>
      <c r="CK30" s="4" t="str">
        <f t="shared" si="63"/>
        <v/>
      </c>
      <c r="CL30" s="63" t="str">
        <f t="shared" si="64"/>
        <v/>
      </c>
      <c r="CM30" s="4" t="str">
        <f t="shared" si="11"/>
        <v/>
      </c>
      <c r="CN30" s="55" t="str">
        <f t="shared" si="12"/>
        <v/>
      </c>
      <c r="CO30" s="4" t="str">
        <f t="shared" si="13"/>
        <v/>
      </c>
      <c r="CP30" s="66" t="str">
        <f t="shared" si="14"/>
        <v/>
      </c>
      <c r="CQ30" s="1"/>
      <c r="CR30" s="2" t="str">
        <f t="shared" si="15"/>
        <v/>
      </c>
      <c r="CS30" s="36" t="str">
        <f t="shared" si="65"/>
        <v/>
      </c>
      <c r="CT30" s="2" t="str">
        <f t="shared" si="66"/>
        <v/>
      </c>
      <c r="CU30" s="36" t="str">
        <f t="shared" si="67"/>
        <v/>
      </c>
      <c r="CV30" s="2" t="str">
        <f t="shared" si="68"/>
        <v/>
      </c>
      <c r="CW30" s="36" t="str">
        <f t="shared" si="69"/>
        <v/>
      </c>
      <c r="CX30" s="36" t="str">
        <f t="shared" si="70"/>
        <v/>
      </c>
      <c r="CY30" s="68" t="str">
        <f t="shared" si="71"/>
        <v/>
      </c>
    </row>
    <row r="31" spans="1:103" ht="15" customHeight="1" x14ac:dyDescent="0.25">
      <c r="A31" s="35"/>
      <c r="B31" s="36"/>
      <c r="C31" s="36"/>
      <c r="D31" s="39"/>
      <c r="E31" s="1"/>
      <c r="F31" s="41" t="str">
        <f t="shared" si="16"/>
        <v/>
      </c>
      <c r="G31" s="43"/>
      <c r="H31" s="45"/>
      <c r="I31" s="2"/>
      <c r="J31" s="41" t="str">
        <f t="shared" si="17"/>
        <v/>
      </c>
      <c r="K31" s="36"/>
      <c r="L31" s="47"/>
      <c r="M31" s="2"/>
      <c r="N31" s="2"/>
      <c r="O31" s="2"/>
      <c r="P31" s="2" t="str">
        <f t="shared" si="72"/>
        <v/>
      </c>
      <c r="Q31" s="2" t="str">
        <f t="shared" si="72"/>
        <v/>
      </c>
      <c r="R31" s="2" t="str">
        <f t="shared" si="72"/>
        <v/>
      </c>
      <c r="S31" s="3" t="str">
        <f t="shared" si="18"/>
        <v/>
      </c>
      <c r="T31" s="49"/>
      <c r="U31" s="4"/>
      <c r="V31" s="2" t="str">
        <f t="shared" si="19"/>
        <v/>
      </c>
      <c r="W31" s="51" t="str">
        <f t="shared" si="20"/>
        <v/>
      </c>
      <c r="X31" s="2" t="str">
        <f t="shared" si="21"/>
        <v/>
      </c>
      <c r="Y31" s="2" t="str">
        <f t="shared" si="22"/>
        <v/>
      </c>
      <c r="Z31" s="53" t="str">
        <f t="shared" si="23"/>
        <v/>
      </c>
      <c r="AA31" s="2" t="str">
        <f t="shared" si="1"/>
        <v/>
      </c>
      <c r="AB31" s="41" t="str">
        <f t="shared" si="24"/>
        <v/>
      </c>
      <c r="AC31" s="2" t="str">
        <f t="shared" si="25"/>
        <v/>
      </c>
      <c r="AD31" s="41" t="str">
        <f t="shared" si="26"/>
        <v/>
      </c>
      <c r="AE31" s="35"/>
      <c r="AF31" s="2"/>
      <c r="AG31" s="2" t="str">
        <f t="shared" si="2"/>
        <v/>
      </c>
      <c r="AH31" s="36" t="str">
        <f t="shared" si="27"/>
        <v/>
      </c>
      <c r="AI31" s="2" t="str">
        <f t="shared" si="3"/>
        <v/>
      </c>
      <c r="AJ31" s="36" t="str">
        <f t="shared" si="28"/>
        <v/>
      </c>
      <c r="AK31" s="2" t="str">
        <f t="shared" si="29"/>
        <v/>
      </c>
      <c r="AL31" s="36" t="str">
        <f t="shared" si="30"/>
        <v/>
      </c>
      <c r="AM31" s="36" t="str">
        <f t="shared" si="31"/>
        <v/>
      </c>
      <c r="AN31" s="70" t="str">
        <f t="shared" si="32"/>
        <v/>
      </c>
      <c r="AO31" s="35" t="str">
        <f t="shared" si="73"/>
        <v/>
      </c>
      <c r="AP31" s="2" t="str">
        <f t="shared" si="73"/>
        <v/>
      </c>
      <c r="AQ31" s="2" t="str">
        <f t="shared" si="33"/>
        <v/>
      </c>
      <c r="AR31" s="36" t="str">
        <f t="shared" si="34"/>
        <v/>
      </c>
      <c r="AS31" s="2" t="str">
        <f t="shared" si="35"/>
        <v/>
      </c>
      <c r="AT31" s="36" t="str">
        <f t="shared" si="36"/>
        <v/>
      </c>
      <c r="AU31" s="2" t="str">
        <f t="shared" si="37"/>
        <v/>
      </c>
      <c r="AV31" s="36" t="str">
        <f t="shared" si="38"/>
        <v/>
      </c>
      <c r="AW31" s="36" t="str">
        <f t="shared" si="39"/>
        <v/>
      </c>
      <c r="AX31" s="68" t="str">
        <f t="shared" si="4"/>
        <v/>
      </c>
      <c r="AY31" s="35" t="str">
        <f t="shared" si="74"/>
        <v/>
      </c>
      <c r="AZ31" s="2" t="str">
        <f t="shared" si="74"/>
        <v/>
      </c>
      <c r="BA31" s="2" t="str">
        <f t="shared" si="40"/>
        <v/>
      </c>
      <c r="BB31" s="36" t="str">
        <f t="shared" si="41"/>
        <v/>
      </c>
      <c r="BC31" s="2" t="str">
        <f t="shared" si="42"/>
        <v/>
      </c>
      <c r="BD31" s="36" t="str">
        <f t="shared" si="43"/>
        <v/>
      </c>
      <c r="BE31" s="2" t="str">
        <f t="shared" si="44"/>
        <v/>
      </c>
      <c r="BF31" s="36" t="str">
        <f t="shared" si="45"/>
        <v/>
      </c>
      <c r="BG31" s="36" t="str">
        <f t="shared" si="46"/>
        <v/>
      </c>
      <c r="BH31" s="68" t="str">
        <f t="shared" si="6"/>
        <v/>
      </c>
      <c r="BI31" s="35" t="str">
        <f t="shared" si="75"/>
        <v/>
      </c>
      <c r="BJ31" s="2" t="str">
        <f t="shared" si="75"/>
        <v/>
      </c>
      <c r="BK31" s="2" t="str">
        <f t="shared" si="47"/>
        <v/>
      </c>
      <c r="BL31" s="36" t="str">
        <f t="shared" si="48"/>
        <v/>
      </c>
      <c r="BM31" s="2" t="str">
        <f t="shared" si="49"/>
        <v/>
      </c>
      <c r="BN31" s="36" t="str">
        <f t="shared" si="50"/>
        <v/>
      </c>
      <c r="BO31" s="2" t="str">
        <f t="shared" si="51"/>
        <v/>
      </c>
      <c r="BP31" s="36" t="str">
        <f t="shared" si="52"/>
        <v/>
      </c>
      <c r="BQ31" s="36" t="str">
        <f t="shared" si="53"/>
        <v/>
      </c>
      <c r="BR31" s="70" t="str">
        <f t="shared" si="8"/>
        <v/>
      </c>
      <c r="BS31" s="55" t="str">
        <f t="shared" si="76"/>
        <v/>
      </c>
      <c r="BT31" s="2" t="str">
        <f t="shared" si="76"/>
        <v/>
      </c>
      <c r="BU31" s="2" t="str">
        <f t="shared" si="54"/>
        <v/>
      </c>
      <c r="BV31" s="36" t="str">
        <f t="shared" si="77"/>
        <v/>
      </c>
      <c r="BW31" s="2" t="str">
        <f t="shared" si="55"/>
        <v/>
      </c>
      <c r="BX31" s="36" t="str">
        <f t="shared" si="56"/>
        <v/>
      </c>
      <c r="BY31" s="2" t="str">
        <f t="shared" si="57"/>
        <v/>
      </c>
      <c r="BZ31" s="36" t="str">
        <f t="shared" si="58"/>
        <v/>
      </c>
      <c r="CA31" s="36" t="str">
        <f t="shared" si="59"/>
        <v/>
      </c>
      <c r="CB31" s="70" t="str">
        <f t="shared" si="10"/>
        <v/>
      </c>
      <c r="CC31" s="36"/>
      <c r="CD31" s="41"/>
      <c r="CE31" s="57"/>
      <c r="CF31" s="59"/>
      <c r="CG31" s="1"/>
      <c r="CH31" s="2" t="str">
        <f t="shared" si="60"/>
        <v/>
      </c>
      <c r="CI31" s="61" t="str">
        <f t="shared" si="61"/>
        <v/>
      </c>
      <c r="CJ31" s="2" t="str">
        <f t="shared" si="62"/>
        <v/>
      </c>
      <c r="CK31" s="4" t="str">
        <f t="shared" si="63"/>
        <v/>
      </c>
      <c r="CL31" s="63" t="str">
        <f t="shared" si="64"/>
        <v/>
      </c>
      <c r="CM31" s="4" t="str">
        <f t="shared" si="11"/>
        <v/>
      </c>
      <c r="CN31" s="55" t="str">
        <f t="shared" si="12"/>
        <v/>
      </c>
      <c r="CO31" s="4" t="str">
        <f t="shared" si="13"/>
        <v/>
      </c>
      <c r="CP31" s="66" t="str">
        <f t="shared" si="14"/>
        <v/>
      </c>
      <c r="CQ31" s="1"/>
      <c r="CR31" s="2" t="str">
        <f t="shared" si="15"/>
        <v/>
      </c>
      <c r="CS31" s="36" t="str">
        <f t="shared" si="65"/>
        <v/>
      </c>
      <c r="CT31" s="2" t="str">
        <f t="shared" si="66"/>
        <v/>
      </c>
      <c r="CU31" s="36" t="str">
        <f t="shared" si="67"/>
        <v/>
      </c>
      <c r="CV31" s="2" t="str">
        <f t="shared" si="68"/>
        <v/>
      </c>
      <c r="CW31" s="36" t="str">
        <f t="shared" si="69"/>
        <v/>
      </c>
      <c r="CX31" s="36" t="str">
        <f t="shared" si="70"/>
        <v/>
      </c>
      <c r="CY31" s="68" t="str">
        <f t="shared" si="71"/>
        <v/>
      </c>
    </row>
    <row r="32" spans="1:103" ht="15" customHeight="1" x14ac:dyDescent="0.25">
      <c r="A32" s="35"/>
      <c r="B32" s="36"/>
      <c r="C32" s="36"/>
      <c r="D32" s="39"/>
      <c r="E32" s="1"/>
      <c r="F32" s="41" t="str">
        <f t="shared" si="16"/>
        <v/>
      </c>
      <c r="G32" s="43"/>
      <c r="H32" s="45"/>
      <c r="I32" s="2"/>
      <c r="J32" s="41" t="str">
        <f t="shared" si="17"/>
        <v/>
      </c>
      <c r="K32" s="36"/>
      <c r="L32" s="47"/>
      <c r="M32" s="2"/>
      <c r="N32" s="2"/>
      <c r="O32" s="2"/>
      <c r="P32" s="2" t="str">
        <f t="shared" si="72"/>
        <v/>
      </c>
      <c r="Q32" s="2" t="str">
        <f t="shared" si="72"/>
        <v/>
      </c>
      <c r="R32" s="2" t="str">
        <f t="shared" si="72"/>
        <v/>
      </c>
      <c r="S32" s="3" t="str">
        <f t="shared" si="18"/>
        <v/>
      </c>
      <c r="T32" s="49"/>
      <c r="U32" s="4"/>
      <c r="V32" s="2" t="str">
        <f t="shared" si="19"/>
        <v/>
      </c>
      <c r="W32" s="51" t="str">
        <f t="shared" si="20"/>
        <v/>
      </c>
      <c r="X32" s="2" t="str">
        <f t="shared" si="21"/>
        <v/>
      </c>
      <c r="Y32" s="2" t="str">
        <f t="shared" si="22"/>
        <v/>
      </c>
      <c r="Z32" s="53" t="str">
        <f t="shared" si="23"/>
        <v/>
      </c>
      <c r="AA32" s="2" t="str">
        <f t="shared" si="1"/>
        <v/>
      </c>
      <c r="AB32" s="41" t="str">
        <f t="shared" si="24"/>
        <v/>
      </c>
      <c r="AC32" s="2" t="str">
        <f t="shared" si="25"/>
        <v/>
      </c>
      <c r="AD32" s="41" t="str">
        <f t="shared" si="26"/>
        <v/>
      </c>
      <c r="AE32" s="35"/>
      <c r="AF32" s="2"/>
      <c r="AG32" s="2" t="str">
        <f t="shared" si="2"/>
        <v/>
      </c>
      <c r="AH32" s="36" t="str">
        <f t="shared" si="27"/>
        <v/>
      </c>
      <c r="AI32" s="2" t="str">
        <f t="shared" si="3"/>
        <v/>
      </c>
      <c r="AJ32" s="36" t="str">
        <f t="shared" si="28"/>
        <v/>
      </c>
      <c r="AK32" s="2" t="str">
        <f t="shared" si="29"/>
        <v/>
      </c>
      <c r="AL32" s="36" t="str">
        <f t="shared" si="30"/>
        <v/>
      </c>
      <c r="AM32" s="36" t="str">
        <f t="shared" si="31"/>
        <v/>
      </c>
      <c r="AN32" s="70" t="str">
        <f t="shared" si="32"/>
        <v/>
      </c>
      <c r="AO32" s="35" t="str">
        <f t="shared" si="73"/>
        <v/>
      </c>
      <c r="AP32" s="2" t="str">
        <f t="shared" si="73"/>
        <v/>
      </c>
      <c r="AQ32" s="2" t="str">
        <f t="shared" si="33"/>
        <v/>
      </c>
      <c r="AR32" s="36" t="str">
        <f t="shared" si="34"/>
        <v/>
      </c>
      <c r="AS32" s="2" t="str">
        <f t="shared" si="35"/>
        <v/>
      </c>
      <c r="AT32" s="36" t="str">
        <f t="shared" si="36"/>
        <v/>
      </c>
      <c r="AU32" s="2" t="str">
        <f t="shared" si="37"/>
        <v/>
      </c>
      <c r="AV32" s="36" t="str">
        <f t="shared" si="38"/>
        <v/>
      </c>
      <c r="AW32" s="36" t="str">
        <f t="shared" si="39"/>
        <v/>
      </c>
      <c r="AX32" s="68" t="str">
        <f t="shared" si="4"/>
        <v/>
      </c>
      <c r="AY32" s="35" t="str">
        <f t="shared" si="74"/>
        <v/>
      </c>
      <c r="AZ32" s="2" t="str">
        <f t="shared" si="74"/>
        <v/>
      </c>
      <c r="BA32" s="2" t="str">
        <f t="shared" si="40"/>
        <v/>
      </c>
      <c r="BB32" s="36" t="str">
        <f t="shared" si="41"/>
        <v/>
      </c>
      <c r="BC32" s="2" t="str">
        <f t="shared" si="42"/>
        <v/>
      </c>
      <c r="BD32" s="36" t="str">
        <f t="shared" si="43"/>
        <v/>
      </c>
      <c r="BE32" s="2" t="str">
        <f t="shared" si="44"/>
        <v/>
      </c>
      <c r="BF32" s="36" t="str">
        <f t="shared" si="45"/>
        <v/>
      </c>
      <c r="BG32" s="36" t="str">
        <f t="shared" si="46"/>
        <v/>
      </c>
      <c r="BH32" s="68" t="str">
        <f t="shared" si="6"/>
        <v/>
      </c>
      <c r="BI32" s="35" t="str">
        <f t="shared" si="75"/>
        <v/>
      </c>
      <c r="BJ32" s="2" t="str">
        <f t="shared" si="75"/>
        <v/>
      </c>
      <c r="BK32" s="2" t="str">
        <f t="shared" si="47"/>
        <v/>
      </c>
      <c r="BL32" s="36" t="str">
        <f t="shared" si="48"/>
        <v/>
      </c>
      <c r="BM32" s="2" t="str">
        <f t="shared" si="49"/>
        <v/>
      </c>
      <c r="BN32" s="36" t="str">
        <f t="shared" si="50"/>
        <v/>
      </c>
      <c r="BO32" s="2" t="str">
        <f t="shared" si="51"/>
        <v/>
      </c>
      <c r="BP32" s="36" t="str">
        <f t="shared" si="52"/>
        <v/>
      </c>
      <c r="BQ32" s="36" t="str">
        <f t="shared" si="53"/>
        <v/>
      </c>
      <c r="BR32" s="70" t="str">
        <f t="shared" si="8"/>
        <v/>
      </c>
      <c r="BS32" s="55" t="str">
        <f t="shared" si="76"/>
        <v/>
      </c>
      <c r="BT32" s="2" t="str">
        <f t="shared" si="76"/>
        <v/>
      </c>
      <c r="BU32" s="2" t="str">
        <f t="shared" si="54"/>
        <v/>
      </c>
      <c r="BV32" s="36" t="str">
        <f t="shared" si="77"/>
        <v/>
      </c>
      <c r="BW32" s="2" t="str">
        <f t="shared" si="55"/>
        <v/>
      </c>
      <c r="BX32" s="36" t="str">
        <f t="shared" si="56"/>
        <v/>
      </c>
      <c r="BY32" s="2" t="str">
        <f t="shared" si="57"/>
        <v/>
      </c>
      <c r="BZ32" s="36" t="str">
        <f t="shared" si="58"/>
        <v/>
      </c>
      <c r="CA32" s="36" t="str">
        <f t="shared" si="59"/>
        <v/>
      </c>
      <c r="CB32" s="70" t="str">
        <f t="shared" si="10"/>
        <v/>
      </c>
      <c r="CC32" s="36"/>
      <c r="CD32" s="41"/>
      <c r="CE32" s="57"/>
      <c r="CF32" s="59"/>
      <c r="CG32" s="1"/>
      <c r="CH32" s="2" t="str">
        <f t="shared" si="60"/>
        <v/>
      </c>
      <c r="CI32" s="61" t="str">
        <f t="shared" si="61"/>
        <v/>
      </c>
      <c r="CJ32" s="2" t="str">
        <f t="shared" si="62"/>
        <v/>
      </c>
      <c r="CK32" s="4" t="str">
        <f t="shared" si="63"/>
        <v/>
      </c>
      <c r="CL32" s="63" t="str">
        <f t="shared" si="64"/>
        <v/>
      </c>
      <c r="CM32" s="4" t="str">
        <f t="shared" si="11"/>
        <v/>
      </c>
      <c r="CN32" s="55" t="str">
        <f t="shared" si="12"/>
        <v/>
      </c>
      <c r="CO32" s="4" t="str">
        <f t="shared" si="13"/>
        <v/>
      </c>
      <c r="CP32" s="66" t="str">
        <f t="shared" si="14"/>
        <v/>
      </c>
      <c r="CQ32" s="1"/>
      <c r="CR32" s="2" t="str">
        <f t="shared" si="15"/>
        <v/>
      </c>
      <c r="CS32" s="36" t="str">
        <f t="shared" si="65"/>
        <v/>
      </c>
      <c r="CT32" s="2" t="str">
        <f t="shared" si="66"/>
        <v/>
      </c>
      <c r="CU32" s="36" t="str">
        <f t="shared" si="67"/>
        <v/>
      </c>
      <c r="CV32" s="2" t="str">
        <f t="shared" si="68"/>
        <v/>
      </c>
      <c r="CW32" s="36" t="str">
        <f t="shared" si="69"/>
        <v/>
      </c>
      <c r="CX32" s="36" t="str">
        <f t="shared" si="70"/>
        <v/>
      </c>
      <c r="CY32" s="68" t="str">
        <f t="shared" si="71"/>
        <v/>
      </c>
    </row>
    <row r="33" spans="1:103" ht="15" customHeight="1" x14ac:dyDescent="0.25">
      <c r="A33" s="35"/>
      <c r="B33" s="36"/>
      <c r="C33" s="36"/>
      <c r="D33" s="39"/>
      <c r="E33" s="1"/>
      <c r="F33" s="41" t="str">
        <f t="shared" si="16"/>
        <v/>
      </c>
      <c r="G33" s="43"/>
      <c r="H33" s="45"/>
      <c r="I33" s="2"/>
      <c r="J33" s="41" t="str">
        <f t="shared" si="17"/>
        <v/>
      </c>
      <c r="K33" s="36"/>
      <c r="L33" s="47"/>
      <c r="M33" s="2"/>
      <c r="N33" s="2"/>
      <c r="O33" s="2"/>
      <c r="P33" s="2" t="str">
        <f t="shared" si="72"/>
        <v/>
      </c>
      <c r="Q33" s="2" t="str">
        <f t="shared" si="72"/>
        <v/>
      </c>
      <c r="R33" s="2" t="str">
        <f t="shared" si="72"/>
        <v/>
      </c>
      <c r="S33" s="3" t="str">
        <f t="shared" si="18"/>
        <v/>
      </c>
      <c r="T33" s="49"/>
      <c r="U33" s="4"/>
      <c r="V33" s="2" t="str">
        <f t="shared" si="19"/>
        <v/>
      </c>
      <c r="W33" s="51" t="str">
        <f t="shared" si="20"/>
        <v/>
      </c>
      <c r="X33" s="2" t="str">
        <f t="shared" si="21"/>
        <v/>
      </c>
      <c r="Y33" s="2" t="str">
        <f t="shared" si="22"/>
        <v/>
      </c>
      <c r="Z33" s="53" t="str">
        <f t="shared" si="23"/>
        <v/>
      </c>
      <c r="AA33" s="2" t="str">
        <f t="shared" si="1"/>
        <v/>
      </c>
      <c r="AB33" s="41" t="str">
        <f t="shared" si="24"/>
        <v/>
      </c>
      <c r="AC33" s="2" t="str">
        <f t="shared" si="25"/>
        <v/>
      </c>
      <c r="AD33" s="41" t="str">
        <f t="shared" si="26"/>
        <v/>
      </c>
      <c r="AE33" s="35"/>
      <c r="AF33" s="2"/>
      <c r="AG33" s="2" t="str">
        <f t="shared" si="2"/>
        <v/>
      </c>
      <c r="AH33" s="36" t="str">
        <f t="shared" si="27"/>
        <v/>
      </c>
      <c r="AI33" s="2" t="str">
        <f t="shared" si="3"/>
        <v/>
      </c>
      <c r="AJ33" s="36" t="str">
        <f t="shared" si="28"/>
        <v/>
      </c>
      <c r="AK33" s="2" t="str">
        <f t="shared" si="29"/>
        <v/>
      </c>
      <c r="AL33" s="36" t="str">
        <f t="shared" si="30"/>
        <v/>
      </c>
      <c r="AM33" s="36" t="str">
        <f t="shared" si="31"/>
        <v/>
      </c>
      <c r="AN33" s="70" t="str">
        <f t="shared" si="32"/>
        <v/>
      </c>
      <c r="AO33" s="35" t="str">
        <f t="shared" si="73"/>
        <v/>
      </c>
      <c r="AP33" s="2" t="str">
        <f t="shared" si="73"/>
        <v/>
      </c>
      <c r="AQ33" s="2" t="str">
        <f t="shared" si="33"/>
        <v/>
      </c>
      <c r="AR33" s="36" t="str">
        <f t="shared" si="34"/>
        <v/>
      </c>
      <c r="AS33" s="2" t="str">
        <f t="shared" si="35"/>
        <v/>
      </c>
      <c r="AT33" s="36" t="str">
        <f t="shared" si="36"/>
        <v/>
      </c>
      <c r="AU33" s="2" t="str">
        <f t="shared" si="37"/>
        <v/>
      </c>
      <c r="AV33" s="36" t="str">
        <f t="shared" si="38"/>
        <v/>
      </c>
      <c r="AW33" s="36" t="str">
        <f t="shared" si="39"/>
        <v/>
      </c>
      <c r="AX33" s="68" t="str">
        <f t="shared" si="4"/>
        <v/>
      </c>
      <c r="AY33" s="35" t="str">
        <f t="shared" si="74"/>
        <v/>
      </c>
      <c r="AZ33" s="2" t="str">
        <f t="shared" si="74"/>
        <v/>
      </c>
      <c r="BA33" s="2" t="str">
        <f t="shared" si="40"/>
        <v/>
      </c>
      <c r="BB33" s="36" t="str">
        <f t="shared" si="41"/>
        <v/>
      </c>
      <c r="BC33" s="2" t="str">
        <f t="shared" si="42"/>
        <v/>
      </c>
      <c r="BD33" s="36" t="str">
        <f t="shared" si="43"/>
        <v/>
      </c>
      <c r="BE33" s="2" t="str">
        <f t="shared" si="44"/>
        <v/>
      </c>
      <c r="BF33" s="36" t="str">
        <f t="shared" si="45"/>
        <v/>
      </c>
      <c r="BG33" s="36" t="str">
        <f t="shared" si="46"/>
        <v/>
      </c>
      <c r="BH33" s="68" t="str">
        <f t="shared" si="6"/>
        <v/>
      </c>
      <c r="BI33" s="35" t="str">
        <f t="shared" si="75"/>
        <v/>
      </c>
      <c r="BJ33" s="2" t="str">
        <f t="shared" si="75"/>
        <v/>
      </c>
      <c r="BK33" s="2" t="str">
        <f t="shared" si="47"/>
        <v/>
      </c>
      <c r="BL33" s="36" t="str">
        <f t="shared" si="48"/>
        <v/>
      </c>
      <c r="BM33" s="2" t="str">
        <f t="shared" si="49"/>
        <v/>
      </c>
      <c r="BN33" s="36" t="str">
        <f t="shared" si="50"/>
        <v/>
      </c>
      <c r="BO33" s="2" t="str">
        <f t="shared" si="51"/>
        <v/>
      </c>
      <c r="BP33" s="36" t="str">
        <f t="shared" si="52"/>
        <v/>
      </c>
      <c r="BQ33" s="36" t="str">
        <f t="shared" si="53"/>
        <v/>
      </c>
      <c r="BR33" s="70" t="str">
        <f t="shared" si="8"/>
        <v/>
      </c>
      <c r="BS33" s="55" t="str">
        <f t="shared" si="76"/>
        <v/>
      </c>
      <c r="BT33" s="2" t="str">
        <f t="shared" si="76"/>
        <v/>
      </c>
      <c r="BU33" s="2" t="str">
        <f t="shared" si="54"/>
        <v/>
      </c>
      <c r="BV33" s="36" t="str">
        <f t="shared" si="77"/>
        <v/>
      </c>
      <c r="BW33" s="2" t="str">
        <f t="shared" si="55"/>
        <v/>
      </c>
      <c r="BX33" s="36" t="str">
        <f t="shared" si="56"/>
        <v/>
      </c>
      <c r="BY33" s="2" t="str">
        <f t="shared" si="57"/>
        <v/>
      </c>
      <c r="BZ33" s="36" t="str">
        <f t="shared" si="58"/>
        <v/>
      </c>
      <c r="CA33" s="36" t="str">
        <f t="shared" si="59"/>
        <v/>
      </c>
      <c r="CB33" s="70" t="str">
        <f t="shared" si="10"/>
        <v/>
      </c>
      <c r="CC33" s="36"/>
      <c r="CD33" s="41"/>
      <c r="CE33" s="57"/>
      <c r="CF33" s="59"/>
      <c r="CG33" s="1"/>
      <c r="CH33" s="2" t="str">
        <f t="shared" si="60"/>
        <v/>
      </c>
      <c r="CI33" s="61" t="str">
        <f t="shared" si="61"/>
        <v/>
      </c>
      <c r="CJ33" s="2" t="str">
        <f t="shared" si="62"/>
        <v/>
      </c>
      <c r="CK33" s="4" t="str">
        <f t="shared" si="63"/>
        <v/>
      </c>
      <c r="CL33" s="63" t="str">
        <f t="shared" si="64"/>
        <v/>
      </c>
      <c r="CM33" s="4" t="str">
        <f t="shared" si="11"/>
        <v/>
      </c>
      <c r="CN33" s="55" t="str">
        <f t="shared" si="12"/>
        <v/>
      </c>
      <c r="CO33" s="4" t="str">
        <f t="shared" si="13"/>
        <v/>
      </c>
      <c r="CP33" s="66" t="str">
        <f t="shared" si="14"/>
        <v/>
      </c>
      <c r="CQ33" s="1"/>
      <c r="CR33" s="2" t="str">
        <f t="shared" si="15"/>
        <v/>
      </c>
      <c r="CS33" s="36" t="str">
        <f t="shared" si="65"/>
        <v/>
      </c>
      <c r="CT33" s="2" t="str">
        <f t="shared" si="66"/>
        <v/>
      </c>
      <c r="CU33" s="36" t="str">
        <f t="shared" si="67"/>
        <v/>
      </c>
      <c r="CV33" s="2" t="str">
        <f t="shared" si="68"/>
        <v/>
      </c>
      <c r="CW33" s="36" t="str">
        <f t="shared" si="69"/>
        <v/>
      </c>
      <c r="CX33" s="36" t="str">
        <f t="shared" si="70"/>
        <v/>
      </c>
      <c r="CY33" s="68" t="str">
        <f t="shared" si="71"/>
        <v/>
      </c>
    </row>
    <row r="34" spans="1:103" ht="15" customHeight="1" x14ac:dyDescent="0.25">
      <c r="A34" s="35"/>
      <c r="B34" s="36"/>
      <c r="C34" s="36"/>
      <c r="D34" s="39"/>
      <c r="E34" s="1"/>
      <c r="F34" s="41" t="str">
        <f t="shared" si="16"/>
        <v/>
      </c>
      <c r="G34" s="43"/>
      <c r="H34" s="45"/>
      <c r="I34" s="2"/>
      <c r="J34" s="41" t="str">
        <f t="shared" si="17"/>
        <v/>
      </c>
      <c r="K34" s="36"/>
      <c r="L34" s="47"/>
      <c r="M34" s="2"/>
      <c r="N34" s="2"/>
      <c r="O34" s="2"/>
      <c r="P34" s="2" t="str">
        <f t="shared" si="72"/>
        <v/>
      </c>
      <c r="Q34" s="2" t="str">
        <f t="shared" si="72"/>
        <v/>
      </c>
      <c r="R34" s="2" t="str">
        <f t="shared" si="72"/>
        <v/>
      </c>
      <c r="S34" s="3" t="str">
        <f t="shared" si="18"/>
        <v/>
      </c>
      <c r="T34" s="49"/>
      <c r="U34" s="4"/>
      <c r="V34" s="2" t="str">
        <f t="shared" si="19"/>
        <v/>
      </c>
      <c r="W34" s="51" t="str">
        <f t="shared" si="20"/>
        <v/>
      </c>
      <c r="X34" s="2" t="str">
        <f t="shared" si="21"/>
        <v/>
      </c>
      <c r="Y34" s="2" t="str">
        <f t="shared" si="22"/>
        <v/>
      </c>
      <c r="Z34" s="53" t="str">
        <f t="shared" si="23"/>
        <v/>
      </c>
      <c r="AA34" s="2" t="str">
        <f t="shared" si="1"/>
        <v/>
      </c>
      <c r="AB34" s="41" t="str">
        <f t="shared" si="24"/>
        <v/>
      </c>
      <c r="AC34" s="2" t="str">
        <f t="shared" si="25"/>
        <v/>
      </c>
      <c r="AD34" s="41" t="str">
        <f t="shared" si="26"/>
        <v/>
      </c>
      <c r="AE34" s="35"/>
      <c r="AF34" s="2"/>
      <c r="AG34" s="2" t="str">
        <f t="shared" si="2"/>
        <v/>
      </c>
      <c r="AH34" s="36" t="str">
        <f t="shared" si="27"/>
        <v/>
      </c>
      <c r="AI34" s="2" t="str">
        <f t="shared" si="3"/>
        <v/>
      </c>
      <c r="AJ34" s="36" t="str">
        <f t="shared" si="28"/>
        <v/>
      </c>
      <c r="AK34" s="2" t="str">
        <f t="shared" si="29"/>
        <v/>
      </c>
      <c r="AL34" s="36" t="str">
        <f t="shared" si="30"/>
        <v/>
      </c>
      <c r="AM34" s="36" t="str">
        <f t="shared" si="31"/>
        <v/>
      </c>
      <c r="AN34" s="70" t="str">
        <f t="shared" si="32"/>
        <v/>
      </c>
      <c r="AO34" s="35" t="str">
        <f t="shared" si="73"/>
        <v/>
      </c>
      <c r="AP34" s="2" t="str">
        <f t="shared" si="73"/>
        <v/>
      </c>
      <c r="AQ34" s="2" t="str">
        <f t="shared" si="33"/>
        <v/>
      </c>
      <c r="AR34" s="36" t="str">
        <f t="shared" si="34"/>
        <v/>
      </c>
      <c r="AS34" s="2" t="str">
        <f t="shared" si="35"/>
        <v/>
      </c>
      <c r="AT34" s="36" t="str">
        <f t="shared" si="36"/>
        <v/>
      </c>
      <c r="AU34" s="2" t="str">
        <f t="shared" si="37"/>
        <v/>
      </c>
      <c r="AV34" s="36" t="str">
        <f t="shared" si="38"/>
        <v/>
      </c>
      <c r="AW34" s="36" t="str">
        <f t="shared" si="39"/>
        <v/>
      </c>
      <c r="AX34" s="68" t="str">
        <f t="shared" si="4"/>
        <v/>
      </c>
      <c r="AY34" s="35" t="str">
        <f t="shared" si="74"/>
        <v/>
      </c>
      <c r="AZ34" s="2" t="str">
        <f t="shared" si="74"/>
        <v/>
      </c>
      <c r="BA34" s="2" t="str">
        <f t="shared" si="40"/>
        <v/>
      </c>
      <c r="BB34" s="36" t="str">
        <f t="shared" si="41"/>
        <v/>
      </c>
      <c r="BC34" s="2" t="str">
        <f t="shared" si="42"/>
        <v/>
      </c>
      <c r="BD34" s="36" t="str">
        <f t="shared" si="43"/>
        <v/>
      </c>
      <c r="BE34" s="2" t="str">
        <f t="shared" si="44"/>
        <v/>
      </c>
      <c r="BF34" s="36" t="str">
        <f t="shared" si="45"/>
        <v/>
      </c>
      <c r="BG34" s="36" t="str">
        <f t="shared" si="46"/>
        <v/>
      </c>
      <c r="BH34" s="68" t="str">
        <f t="shared" si="6"/>
        <v/>
      </c>
      <c r="BI34" s="35" t="str">
        <f t="shared" si="75"/>
        <v/>
      </c>
      <c r="BJ34" s="2" t="str">
        <f t="shared" si="75"/>
        <v/>
      </c>
      <c r="BK34" s="2" t="str">
        <f t="shared" si="47"/>
        <v/>
      </c>
      <c r="BL34" s="36" t="str">
        <f t="shared" si="48"/>
        <v/>
      </c>
      <c r="BM34" s="2" t="str">
        <f t="shared" si="49"/>
        <v/>
      </c>
      <c r="BN34" s="36" t="str">
        <f t="shared" si="50"/>
        <v/>
      </c>
      <c r="BO34" s="2" t="str">
        <f t="shared" si="51"/>
        <v/>
      </c>
      <c r="BP34" s="36" t="str">
        <f t="shared" si="52"/>
        <v/>
      </c>
      <c r="BQ34" s="36" t="str">
        <f t="shared" si="53"/>
        <v/>
      </c>
      <c r="BR34" s="70" t="str">
        <f t="shared" si="8"/>
        <v/>
      </c>
      <c r="BS34" s="55" t="str">
        <f t="shared" si="76"/>
        <v/>
      </c>
      <c r="BT34" s="2" t="str">
        <f t="shared" si="76"/>
        <v/>
      </c>
      <c r="BU34" s="2" t="str">
        <f t="shared" si="54"/>
        <v/>
      </c>
      <c r="BV34" s="36" t="str">
        <f t="shared" si="77"/>
        <v/>
      </c>
      <c r="BW34" s="2" t="str">
        <f t="shared" si="55"/>
        <v/>
      </c>
      <c r="BX34" s="36" t="str">
        <f t="shared" si="56"/>
        <v/>
      </c>
      <c r="BY34" s="2" t="str">
        <f t="shared" si="57"/>
        <v/>
      </c>
      <c r="BZ34" s="36" t="str">
        <f t="shared" si="58"/>
        <v/>
      </c>
      <c r="CA34" s="36" t="str">
        <f t="shared" si="59"/>
        <v/>
      </c>
      <c r="CB34" s="70" t="str">
        <f t="shared" si="10"/>
        <v/>
      </c>
      <c r="CC34" s="36"/>
      <c r="CD34" s="41"/>
      <c r="CE34" s="57"/>
      <c r="CF34" s="59"/>
      <c r="CG34" s="1"/>
      <c r="CH34" s="2" t="str">
        <f t="shared" si="60"/>
        <v/>
      </c>
      <c r="CI34" s="61" t="str">
        <f t="shared" si="61"/>
        <v/>
      </c>
      <c r="CJ34" s="2" t="str">
        <f t="shared" si="62"/>
        <v/>
      </c>
      <c r="CK34" s="4" t="str">
        <f t="shared" si="63"/>
        <v/>
      </c>
      <c r="CL34" s="63" t="str">
        <f t="shared" si="64"/>
        <v/>
      </c>
      <c r="CM34" s="4" t="str">
        <f t="shared" si="11"/>
        <v/>
      </c>
      <c r="CN34" s="55" t="str">
        <f t="shared" si="12"/>
        <v/>
      </c>
      <c r="CO34" s="4" t="str">
        <f t="shared" si="13"/>
        <v/>
      </c>
      <c r="CP34" s="66" t="str">
        <f t="shared" si="14"/>
        <v/>
      </c>
      <c r="CQ34" s="1"/>
      <c r="CR34" s="2" t="str">
        <f t="shared" si="15"/>
        <v/>
      </c>
      <c r="CS34" s="36" t="str">
        <f t="shared" si="65"/>
        <v/>
      </c>
      <c r="CT34" s="2" t="str">
        <f t="shared" si="66"/>
        <v/>
      </c>
      <c r="CU34" s="36" t="str">
        <f t="shared" si="67"/>
        <v/>
      </c>
      <c r="CV34" s="2" t="str">
        <f t="shared" si="68"/>
        <v/>
      </c>
      <c r="CW34" s="36" t="str">
        <f t="shared" si="69"/>
        <v/>
      </c>
      <c r="CX34" s="36" t="str">
        <f t="shared" si="70"/>
        <v/>
      </c>
      <c r="CY34" s="68" t="str">
        <f t="shared" si="71"/>
        <v/>
      </c>
    </row>
    <row r="35" spans="1:103" ht="15" customHeight="1" x14ac:dyDescent="0.25">
      <c r="A35" s="35"/>
      <c r="B35" s="36"/>
      <c r="C35" s="36"/>
      <c r="D35" s="39"/>
      <c r="E35" s="1"/>
      <c r="F35" s="41" t="str">
        <f t="shared" si="16"/>
        <v/>
      </c>
      <c r="G35" s="43"/>
      <c r="H35" s="45"/>
      <c r="I35" s="2"/>
      <c r="J35" s="41" t="str">
        <f t="shared" si="17"/>
        <v/>
      </c>
      <c r="K35" s="36"/>
      <c r="L35" s="47"/>
      <c r="M35" s="2"/>
      <c r="N35" s="2"/>
      <c r="O35" s="2"/>
      <c r="P35" s="2" t="str">
        <f t="shared" si="72"/>
        <v/>
      </c>
      <c r="Q35" s="2" t="str">
        <f t="shared" si="72"/>
        <v/>
      </c>
      <c r="R35" s="2" t="str">
        <f t="shared" si="72"/>
        <v/>
      </c>
      <c r="S35" s="3" t="str">
        <f t="shared" si="18"/>
        <v/>
      </c>
      <c r="T35" s="49"/>
      <c r="U35" s="4"/>
      <c r="V35" s="2" t="str">
        <f t="shared" si="19"/>
        <v/>
      </c>
      <c r="W35" s="51" t="str">
        <f t="shared" si="20"/>
        <v/>
      </c>
      <c r="X35" s="2" t="str">
        <f t="shared" si="21"/>
        <v/>
      </c>
      <c r="Y35" s="2" t="str">
        <f t="shared" si="22"/>
        <v/>
      </c>
      <c r="Z35" s="53" t="str">
        <f t="shared" si="23"/>
        <v/>
      </c>
      <c r="AA35" s="2" t="str">
        <f t="shared" ref="AA35:AA62" si="78">+IF(U35="no","da non compilare","")</f>
        <v/>
      </c>
      <c r="AB35" s="41" t="str">
        <f t="shared" si="24"/>
        <v/>
      </c>
      <c r="AC35" s="2" t="str">
        <f t="shared" si="25"/>
        <v/>
      </c>
      <c r="AD35" s="41" t="str">
        <f t="shared" si="26"/>
        <v/>
      </c>
      <c r="AE35" s="35"/>
      <c r="AF35" s="2"/>
      <c r="AG35" s="2" t="str">
        <f t="shared" si="2"/>
        <v/>
      </c>
      <c r="AH35" s="36" t="str">
        <f t="shared" si="27"/>
        <v/>
      </c>
      <c r="AI35" s="2" t="str">
        <f t="shared" si="3"/>
        <v/>
      </c>
      <c r="AJ35" s="36" t="str">
        <f t="shared" si="28"/>
        <v/>
      </c>
      <c r="AK35" s="2" t="str">
        <f t="shared" si="29"/>
        <v/>
      </c>
      <c r="AL35" s="36" t="str">
        <f t="shared" si="30"/>
        <v/>
      </c>
      <c r="AM35" s="36" t="str">
        <f t="shared" si="31"/>
        <v/>
      </c>
      <c r="AN35" s="70" t="str">
        <f t="shared" si="32"/>
        <v/>
      </c>
      <c r="AO35" s="35" t="str">
        <f t="shared" si="73"/>
        <v/>
      </c>
      <c r="AP35" s="2" t="str">
        <f t="shared" si="73"/>
        <v/>
      </c>
      <c r="AQ35" s="2" t="str">
        <f t="shared" si="33"/>
        <v/>
      </c>
      <c r="AR35" s="36" t="str">
        <f t="shared" si="34"/>
        <v/>
      </c>
      <c r="AS35" s="2" t="str">
        <f t="shared" si="35"/>
        <v/>
      </c>
      <c r="AT35" s="36" t="str">
        <f t="shared" si="36"/>
        <v/>
      </c>
      <c r="AU35" s="2" t="str">
        <f t="shared" si="37"/>
        <v/>
      </c>
      <c r="AV35" s="36" t="str">
        <f t="shared" si="38"/>
        <v/>
      </c>
      <c r="AW35" s="36" t="str">
        <f t="shared" si="39"/>
        <v/>
      </c>
      <c r="AX35" s="68" t="str">
        <f t="shared" ref="AX35:AX62" si="79">+IF(OR($H35=1,$U35="no"),"da non compilare","")</f>
        <v/>
      </c>
      <c r="AY35" s="35" t="str">
        <f t="shared" si="74"/>
        <v/>
      </c>
      <c r="AZ35" s="2" t="str">
        <f t="shared" si="74"/>
        <v/>
      </c>
      <c r="BA35" s="2" t="str">
        <f t="shared" si="40"/>
        <v/>
      </c>
      <c r="BB35" s="36" t="str">
        <f t="shared" si="41"/>
        <v/>
      </c>
      <c r="BC35" s="2" t="str">
        <f t="shared" si="42"/>
        <v/>
      </c>
      <c r="BD35" s="36" t="str">
        <f t="shared" si="43"/>
        <v/>
      </c>
      <c r="BE35" s="2" t="str">
        <f t="shared" si="44"/>
        <v/>
      </c>
      <c r="BF35" s="36" t="str">
        <f t="shared" si="45"/>
        <v/>
      </c>
      <c r="BG35" s="36" t="str">
        <f t="shared" si="46"/>
        <v/>
      </c>
      <c r="BH35" s="68" t="str">
        <f t="shared" ref="BH35:BH62" si="80">+IF(AND($H35&gt;=1,$H35&lt;3),"da non compilare",IF($U35="no","da non compilare",""))</f>
        <v/>
      </c>
      <c r="BI35" s="35" t="str">
        <f t="shared" si="75"/>
        <v/>
      </c>
      <c r="BJ35" s="2" t="str">
        <f t="shared" si="75"/>
        <v/>
      </c>
      <c r="BK35" s="2" t="str">
        <f t="shared" si="47"/>
        <v/>
      </c>
      <c r="BL35" s="36" t="str">
        <f t="shared" si="48"/>
        <v/>
      </c>
      <c r="BM35" s="2" t="str">
        <f t="shared" si="49"/>
        <v/>
      </c>
      <c r="BN35" s="36" t="str">
        <f t="shared" si="50"/>
        <v/>
      </c>
      <c r="BO35" s="2" t="str">
        <f t="shared" si="51"/>
        <v/>
      </c>
      <c r="BP35" s="36" t="str">
        <f t="shared" si="52"/>
        <v/>
      </c>
      <c r="BQ35" s="36" t="str">
        <f t="shared" si="53"/>
        <v/>
      </c>
      <c r="BR35" s="70" t="str">
        <f t="shared" ref="BR35:BR62" si="81">+IF(AND($H35&gt;=1,$H35&lt;4),"da non compilare",IF($U35="no","da non compilare",""))</f>
        <v/>
      </c>
      <c r="BS35" s="55" t="str">
        <f t="shared" si="76"/>
        <v/>
      </c>
      <c r="BT35" s="2" t="str">
        <f t="shared" si="76"/>
        <v/>
      </c>
      <c r="BU35" s="2" t="str">
        <f t="shared" si="54"/>
        <v/>
      </c>
      <c r="BV35" s="36" t="str">
        <f t="shared" si="77"/>
        <v/>
      </c>
      <c r="BW35" s="2" t="str">
        <f t="shared" si="55"/>
        <v/>
      </c>
      <c r="BX35" s="36" t="str">
        <f t="shared" si="56"/>
        <v/>
      </c>
      <c r="BY35" s="2" t="str">
        <f t="shared" si="57"/>
        <v/>
      </c>
      <c r="BZ35" s="36" t="str">
        <f t="shared" si="58"/>
        <v/>
      </c>
      <c r="CA35" s="36" t="str">
        <f t="shared" si="59"/>
        <v/>
      </c>
      <c r="CB35" s="70" t="str">
        <f t="shared" ref="CB35:CB62" si="82">+IF(AND($H35&gt;=1,$H35&lt;5),"da non compilare",IF($U35="no","da non compilare",""))</f>
        <v/>
      </c>
      <c r="CC35" s="36"/>
      <c r="CD35" s="41"/>
      <c r="CE35" s="57"/>
      <c r="CF35" s="59"/>
      <c r="CG35" s="1"/>
      <c r="CH35" s="2" t="str">
        <f t="shared" si="60"/>
        <v/>
      </c>
      <c r="CI35" s="61" t="str">
        <f t="shared" si="61"/>
        <v/>
      </c>
      <c r="CJ35" s="2" t="str">
        <f t="shared" si="62"/>
        <v/>
      </c>
      <c r="CK35" s="4" t="str">
        <f t="shared" si="63"/>
        <v/>
      </c>
      <c r="CL35" s="63" t="str">
        <f t="shared" si="64"/>
        <v/>
      </c>
      <c r="CM35" s="4" t="str">
        <f t="shared" ref="CM35:CM62" si="83">+IF(CG35="no","da non compilare","")</f>
        <v/>
      </c>
      <c r="CN35" s="55" t="str">
        <f t="shared" ref="CN35:CN62" si="84">+IF(OR(CG35="no",CM35="sì"),"da non compilare","")</f>
        <v/>
      </c>
      <c r="CO35" s="4" t="str">
        <f t="shared" ref="CO35:CO62" si="85">+IF(CG35="no","da non compilare","")</f>
        <v/>
      </c>
      <c r="CP35" s="66" t="str">
        <f t="shared" ref="CP35:CP62" si="86">+IF(OR(CG35="no",CO35="sì"),"da non compilare","")</f>
        <v/>
      </c>
      <c r="CQ35" s="1"/>
      <c r="CR35" s="2" t="str">
        <f t="shared" si="15"/>
        <v/>
      </c>
      <c r="CS35" s="36" t="str">
        <f t="shared" si="65"/>
        <v/>
      </c>
      <c r="CT35" s="2" t="str">
        <f t="shared" si="66"/>
        <v/>
      </c>
      <c r="CU35" s="36" t="str">
        <f t="shared" si="67"/>
        <v/>
      </c>
      <c r="CV35" s="2" t="str">
        <f t="shared" si="68"/>
        <v/>
      </c>
      <c r="CW35" s="36" t="str">
        <f t="shared" si="69"/>
        <v/>
      </c>
      <c r="CX35" s="36" t="str">
        <f t="shared" si="70"/>
        <v/>
      </c>
      <c r="CY35" s="68" t="str">
        <f t="shared" si="71"/>
        <v/>
      </c>
    </row>
    <row r="36" spans="1:103" ht="15" customHeight="1" x14ac:dyDescent="0.25">
      <c r="A36" s="35"/>
      <c r="B36" s="36"/>
      <c r="C36" s="36"/>
      <c r="D36" s="39"/>
      <c r="E36" s="1"/>
      <c r="F36" s="41" t="str">
        <f t="shared" si="16"/>
        <v/>
      </c>
      <c r="G36" s="43"/>
      <c r="H36" s="45"/>
      <c r="I36" s="2"/>
      <c r="J36" s="41" t="str">
        <f t="shared" si="17"/>
        <v/>
      </c>
      <c r="K36" s="36"/>
      <c r="L36" s="47"/>
      <c r="M36" s="2"/>
      <c r="N36" s="2"/>
      <c r="O36" s="2"/>
      <c r="P36" s="2" t="str">
        <f t="shared" si="72"/>
        <v/>
      </c>
      <c r="Q36" s="2" t="str">
        <f t="shared" si="72"/>
        <v/>
      </c>
      <c r="R36" s="2" t="str">
        <f t="shared" si="72"/>
        <v/>
      </c>
      <c r="S36" s="3" t="str">
        <f t="shared" si="18"/>
        <v/>
      </c>
      <c r="T36" s="49"/>
      <c r="U36" s="4"/>
      <c r="V36" s="2" t="str">
        <f t="shared" si="19"/>
        <v/>
      </c>
      <c r="W36" s="51" t="str">
        <f t="shared" si="20"/>
        <v/>
      </c>
      <c r="X36" s="2" t="str">
        <f t="shared" si="21"/>
        <v/>
      </c>
      <c r="Y36" s="2" t="str">
        <f t="shared" si="22"/>
        <v/>
      </c>
      <c r="Z36" s="53" t="str">
        <f t="shared" si="23"/>
        <v/>
      </c>
      <c r="AA36" s="2" t="str">
        <f t="shared" si="78"/>
        <v/>
      </c>
      <c r="AB36" s="41" t="str">
        <f t="shared" si="24"/>
        <v/>
      </c>
      <c r="AC36" s="2" t="str">
        <f t="shared" si="25"/>
        <v/>
      </c>
      <c r="AD36" s="41" t="str">
        <f t="shared" si="26"/>
        <v/>
      </c>
      <c r="AE36" s="35"/>
      <c r="AF36" s="2"/>
      <c r="AG36" s="2" t="str">
        <f t="shared" si="2"/>
        <v/>
      </c>
      <c r="AH36" s="36" t="str">
        <f t="shared" si="27"/>
        <v/>
      </c>
      <c r="AI36" s="2" t="str">
        <f t="shared" si="3"/>
        <v/>
      </c>
      <c r="AJ36" s="36" t="str">
        <f t="shared" si="28"/>
        <v/>
      </c>
      <c r="AK36" s="2" t="str">
        <f t="shared" si="29"/>
        <v/>
      </c>
      <c r="AL36" s="36" t="str">
        <f t="shared" si="30"/>
        <v/>
      </c>
      <c r="AM36" s="36" t="str">
        <f t="shared" si="31"/>
        <v/>
      </c>
      <c r="AN36" s="70" t="str">
        <f t="shared" ref="AN36:AN62" si="87">+IF(U36="no","da non compilare","")</f>
        <v/>
      </c>
      <c r="AO36" s="35" t="str">
        <f t="shared" si="73"/>
        <v/>
      </c>
      <c r="AP36" s="2" t="str">
        <f t="shared" si="73"/>
        <v/>
      </c>
      <c r="AQ36" s="2" t="str">
        <f t="shared" si="33"/>
        <v/>
      </c>
      <c r="AR36" s="36" t="str">
        <f t="shared" si="34"/>
        <v/>
      </c>
      <c r="AS36" s="2" t="str">
        <f t="shared" si="35"/>
        <v/>
      </c>
      <c r="AT36" s="36" t="str">
        <f t="shared" si="36"/>
        <v/>
      </c>
      <c r="AU36" s="2" t="str">
        <f t="shared" si="37"/>
        <v/>
      </c>
      <c r="AV36" s="36" t="str">
        <f t="shared" si="38"/>
        <v/>
      </c>
      <c r="AW36" s="36" t="str">
        <f t="shared" si="39"/>
        <v/>
      </c>
      <c r="AX36" s="68" t="str">
        <f t="shared" si="79"/>
        <v/>
      </c>
      <c r="AY36" s="35" t="str">
        <f t="shared" si="74"/>
        <v/>
      </c>
      <c r="AZ36" s="2" t="str">
        <f t="shared" si="74"/>
        <v/>
      </c>
      <c r="BA36" s="2" t="str">
        <f t="shared" si="40"/>
        <v/>
      </c>
      <c r="BB36" s="36" t="str">
        <f t="shared" si="41"/>
        <v/>
      </c>
      <c r="BC36" s="2" t="str">
        <f t="shared" si="42"/>
        <v/>
      </c>
      <c r="BD36" s="36" t="str">
        <f t="shared" si="43"/>
        <v/>
      </c>
      <c r="BE36" s="2" t="str">
        <f t="shared" si="44"/>
        <v/>
      </c>
      <c r="BF36" s="36" t="str">
        <f t="shared" si="45"/>
        <v/>
      </c>
      <c r="BG36" s="36" t="str">
        <f t="shared" si="46"/>
        <v/>
      </c>
      <c r="BH36" s="68" t="str">
        <f t="shared" si="80"/>
        <v/>
      </c>
      <c r="BI36" s="35" t="str">
        <f t="shared" si="75"/>
        <v/>
      </c>
      <c r="BJ36" s="2" t="str">
        <f t="shared" si="75"/>
        <v/>
      </c>
      <c r="BK36" s="2" t="str">
        <f t="shared" si="47"/>
        <v/>
      </c>
      <c r="BL36" s="36" t="str">
        <f t="shared" si="48"/>
        <v/>
      </c>
      <c r="BM36" s="2" t="str">
        <f t="shared" si="49"/>
        <v/>
      </c>
      <c r="BN36" s="36" t="str">
        <f t="shared" si="50"/>
        <v/>
      </c>
      <c r="BO36" s="2" t="str">
        <f t="shared" si="51"/>
        <v/>
      </c>
      <c r="BP36" s="36" t="str">
        <f t="shared" si="52"/>
        <v/>
      </c>
      <c r="BQ36" s="36" t="str">
        <f t="shared" si="53"/>
        <v/>
      </c>
      <c r="BR36" s="70" t="str">
        <f t="shared" si="81"/>
        <v/>
      </c>
      <c r="BS36" s="55" t="str">
        <f t="shared" si="76"/>
        <v/>
      </c>
      <c r="BT36" s="2" t="str">
        <f t="shared" si="76"/>
        <v/>
      </c>
      <c r="BU36" s="2" t="str">
        <f t="shared" si="54"/>
        <v/>
      </c>
      <c r="BV36" s="36" t="str">
        <f t="shared" si="77"/>
        <v/>
      </c>
      <c r="BW36" s="2" t="str">
        <f t="shared" si="55"/>
        <v/>
      </c>
      <c r="BX36" s="36" t="str">
        <f t="shared" si="56"/>
        <v/>
      </c>
      <c r="BY36" s="2" t="str">
        <f t="shared" si="57"/>
        <v/>
      </c>
      <c r="BZ36" s="36" t="str">
        <f t="shared" si="58"/>
        <v/>
      </c>
      <c r="CA36" s="36" t="str">
        <f t="shared" si="59"/>
        <v/>
      </c>
      <c r="CB36" s="70" t="str">
        <f t="shared" si="82"/>
        <v/>
      </c>
      <c r="CC36" s="36"/>
      <c r="CD36" s="41"/>
      <c r="CE36" s="57"/>
      <c r="CF36" s="59"/>
      <c r="CG36" s="1"/>
      <c r="CH36" s="2" t="str">
        <f t="shared" si="60"/>
        <v/>
      </c>
      <c r="CI36" s="61" t="str">
        <f t="shared" si="61"/>
        <v/>
      </c>
      <c r="CJ36" s="2" t="str">
        <f t="shared" si="62"/>
        <v/>
      </c>
      <c r="CK36" s="4" t="str">
        <f t="shared" si="63"/>
        <v/>
      </c>
      <c r="CL36" s="63" t="str">
        <f t="shared" si="64"/>
        <v/>
      </c>
      <c r="CM36" s="4" t="str">
        <f t="shared" si="83"/>
        <v/>
      </c>
      <c r="CN36" s="55" t="str">
        <f t="shared" si="84"/>
        <v/>
      </c>
      <c r="CO36" s="4" t="str">
        <f t="shared" si="85"/>
        <v/>
      </c>
      <c r="CP36" s="66" t="str">
        <f t="shared" si="86"/>
        <v/>
      </c>
      <c r="CQ36" s="1"/>
      <c r="CR36" s="2" t="str">
        <f t="shared" si="15"/>
        <v/>
      </c>
      <c r="CS36" s="36" t="str">
        <f t="shared" si="65"/>
        <v/>
      </c>
      <c r="CT36" s="2" t="str">
        <f t="shared" si="66"/>
        <v/>
      </c>
      <c r="CU36" s="36" t="str">
        <f t="shared" si="67"/>
        <v/>
      </c>
      <c r="CV36" s="2" t="str">
        <f t="shared" si="68"/>
        <v/>
      </c>
      <c r="CW36" s="36" t="str">
        <f t="shared" si="69"/>
        <v/>
      </c>
      <c r="CX36" s="36" t="str">
        <f t="shared" si="70"/>
        <v/>
      </c>
      <c r="CY36" s="68" t="str">
        <f t="shared" si="71"/>
        <v/>
      </c>
    </row>
    <row r="37" spans="1:103" ht="15" customHeight="1" x14ac:dyDescent="0.25">
      <c r="A37" s="35"/>
      <c r="B37" s="36"/>
      <c r="C37" s="36"/>
      <c r="D37" s="39"/>
      <c r="E37" s="1"/>
      <c r="F37" s="41" t="str">
        <f t="shared" si="16"/>
        <v/>
      </c>
      <c r="G37" s="43"/>
      <c r="H37" s="45"/>
      <c r="I37" s="2"/>
      <c r="J37" s="41" t="str">
        <f t="shared" si="17"/>
        <v/>
      </c>
      <c r="K37" s="36"/>
      <c r="L37" s="47"/>
      <c r="M37" s="2"/>
      <c r="N37" s="2"/>
      <c r="O37" s="2"/>
      <c r="P37" s="2" t="str">
        <f t="shared" ref="P37:R62" si="88">+IF($M37="no","da non compilare","")</f>
        <v/>
      </c>
      <c r="Q37" s="2" t="str">
        <f t="shared" si="88"/>
        <v/>
      </c>
      <c r="R37" s="2" t="str">
        <f t="shared" si="88"/>
        <v/>
      </c>
      <c r="S37" s="3" t="str">
        <f t="shared" si="18"/>
        <v/>
      </c>
      <c r="T37" s="49"/>
      <c r="U37" s="4"/>
      <c r="V37" s="2" t="str">
        <f t="shared" si="19"/>
        <v/>
      </c>
      <c r="W37" s="51" t="str">
        <f t="shared" si="20"/>
        <v/>
      </c>
      <c r="X37" s="2" t="str">
        <f t="shared" si="21"/>
        <v/>
      </c>
      <c r="Y37" s="2" t="str">
        <f t="shared" si="22"/>
        <v/>
      </c>
      <c r="Z37" s="53" t="str">
        <f t="shared" si="23"/>
        <v/>
      </c>
      <c r="AA37" s="2" t="str">
        <f t="shared" si="78"/>
        <v/>
      </c>
      <c r="AB37" s="41" t="str">
        <f t="shared" si="24"/>
        <v/>
      </c>
      <c r="AC37" s="2" t="str">
        <f t="shared" si="25"/>
        <v/>
      </c>
      <c r="AD37" s="41" t="str">
        <f t="shared" si="26"/>
        <v/>
      </c>
      <c r="AE37" s="35"/>
      <c r="AF37" s="2"/>
      <c r="AG37" s="2" t="str">
        <f t="shared" si="2"/>
        <v/>
      </c>
      <c r="AH37" s="36" t="str">
        <f t="shared" si="27"/>
        <v/>
      </c>
      <c r="AI37" s="2" t="str">
        <f t="shared" si="3"/>
        <v/>
      </c>
      <c r="AJ37" s="36" t="str">
        <f t="shared" si="28"/>
        <v/>
      </c>
      <c r="AK37" s="2" t="str">
        <f t="shared" si="29"/>
        <v/>
      </c>
      <c r="AL37" s="36" t="str">
        <f t="shared" si="30"/>
        <v/>
      </c>
      <c r="AM37" s="36" t="str">
        <f t="shared" si="31"/>
        <v/>
      </c>
      <c r="AN37" s="70" t="str">
        <f t="shared" si="87"/>
        <v/>
      </c>
      <c r="AO37" s="35" t="str">
        <f t="shared" ref="AO37:AP62" si="89">+IF($H37=1,"da non compilare","")</f>
        <v/>
      </c>
      <c r="AP37" s="2" t="str">
        <f t="shared" si="89"/>
        <v/>
      </c>
      <c r="AQ37" s="2" t="str">
        <f t="shared" si="33"/>
        <v/>
      </c>
      <c r="AR37" s="36" t="str">
        <f t="shared" si="34"/>
        <v/>
      </c>
      <c r="AS37" s="2" t="str">
        <f t="shared" si="35"/>
        <v/>
      </c>
      <c r="AT37" s="36" t="str">
        <f t="shared" si="36"/>
        <v/>
      </c>
      <c r="AU37" s="2" t="str">
        <f t="shared" si="37"/>
        <v/>
      </c>
      <c r="AV37" s="36" t="str">
        <f t="shared" si="38"/>
        <v/>
      </c>
      <c r="AW37" s="36" t="str">
        <f t="shared" si="39"/>
        <v/>
      </c>
      <c r="AX37" s="68" t="str">
        <f t="shared" si="79"/>
        <v/>
      </c>
      <c r="AY37" s="35" t="str">
        <f t="shared" ref="AY37:AZ62" si="90">+IF(AND($H37&gt;=1,$H37&lt;3),"da non compilare","")</f>
        <v/>
      </c>
      <c r="AZ37" s="2" t="str">
        <f t="shared" si="90"/>
        <v/>
      </c>
      <c r="BA37" s="2" t="str">
        <f t="shared" si="40"/>
        <v/>
      </c>
      <c r="BB37" s="36" t="str">
        <f t="shared" si="41"/>
        <v/>
      </c>
      <c r="BC37" s="2" t="str">
        <f t="shared" si="42"/>
        <v/>
      </c>
      <c r="BD37" s="36" t="str">
        <f t="shared" si="43"/>
        <v/>
      </c>
      <c r="BE37" s="2" t="str">
        <f t="shared" si="44"/>
        <v/>
      </c>
      <c r="BF37" s="36" t="str">
        <f t="shared" si="45"/>
        <v/>
      </c>
      <c r="BG37" s="36" t="str">
        <f t="shared" si="46"/>
        <v/>
      </c>
      <c r="BH37" s="68" t="str">
        <f t="shared" si="80"/>
        <v/>
      </c>
      <c r="BI37" s="35" t="str">
        <f t="shared" ref="BI37:BJ62" si="91">+IF(AND($H37&gt;=1,$H37&lt;4),"da non compilare","")</f>
        <v/>
      </c>
      <c r="BJ37" s="2" t="str">
        <f t="shared" si="91"/>
        <v/>
      </c>
      <c r="BK37" s="2" t="str">
        <f t="shared" si="47"/>
        <v/>
      </c>
      <c r="BL37" s="36" t="str">
        <f t="shared" si="48"/>
        <v/>
      </c>
      <c r="BM37" s="2" t="str">
        <f t="shared" si="49"/>
        <v/>
      </c>
      <c r="BN37" s="36" t="str">
        <f t="shared" si="50"/>
        <v/>
      </c>
      <c r="BO37" s="2" t="str">
        <f t="shared" si="51"/>
        <v/>
      </c>
      <c r="BP37" s="36" t="str">
        <f t="shared" si="52"/>
        <v/>
      </c>
      <c r="BQ37" s="36" t="str">
        <f t="shared" si="53"/>
        <v/>
      </c>
      <c r="BR37" s="70" t="str">
        <f t="shared" si="81"/>
        <v/>
      </c>
      <c r="BS37" s="55" t="str">
        <f t="shared" ref="BS37:BT62" si="92">+IF(AND($H37&gt;=1,$H37&lt;5),"da non compilare","")</f>
        <v/>
      </c>
      <c r="BT37" s="2" t="str">
        <f t="shared" si="92"/>
        <v/>
      </c>
      <c r="BU37" s="2" t="str">
        <f t="shared" si="54"/>
        <v/>
      </c>
      <c r="BV37" s="36" t="str">
        <f t="shared" si="77"/>
        <v/>
      </c>
      <c r="BW37" s="2" t="str">
        <f t="shared" si="55"/>
        <v/>
      </c>
      <c r="BX37" s="36" t="str">
        <f t="shared" si="56"/>
        <v/>
      </c>
      <c r="BY37" s="2" t="str">
        <f t="shared" si="57"/>
        <v/>
      </c>
      <c r="BZ37" s="36" t="str">
        <f t="shared" si="58"/>
        <v/>
      </c>
      <c r="CA37" s="36" t="str">
        <f t="shared" si="59"/>
        <v/>
      </c>
      <c r="CB37" s="70" t="str">
        <f t="shared" si="82"/>
        <v/>
      </c>
      <c r="CC37" s="36"/>
      <c r="CD37" s="41"/>
      <c r="CE37" s="57"/>
      <c r="CF37" s="59"/>
      <c r="CG37" s="1"/>
      <c r="CH37" s="2" t="str">
        <f t="shared" si="60"/>
        <v/>
      </c>
      <c r="CI37" s="61" t="str">
        <f t="shared" si="61"/>
        <v/>
      </c>
      <c r="CJ37" s="2" t="str">
        <f t="shared" si="62"/>
        <v/>
      </c>
      <c r="CK37" s="4" t="str">
        <f t="shared" si="63"/>
        <v/>
      </c>
      <c r="CL37" s="63" t="str">
        <f t="shared" si="64"/>
        <v/>
      </c>
      <c r="CM37" s="4" t="str">
        <f t="shared" si="83"/>
        <v/>
      </c>
      <c r="CN37" s="55" t="str">
        <f t="shared" si="84"/>
        <v/>
      </c>
      <c r="CO37" s="4" t="str">
        <f t="shared" si="85"/>
        <v/>
      </c>
      <c r="CP37" s="66" t="str">
        <f t="shared" si="86"/>
        <v/>
      </c>
      <c r="CQ37" s="1"/>
      <c r="CR37" s="2" t="str">
        <f t="shared" si="15"/>
        <v/>
      </c>
      <c r="CS37" s="36" t="str">
        <f t="shared" si="65"/>
        <v/>
      </c>
      <c r="CT37" s="2" t="str">
        <f t="shared" si="66"/>
        <v/>
      </c>
      <c r="CU37" s="36" t="str">
        <f t="shared" si="67"/>
        <v/>
      </c>
      <c r="CV37" s="2" t="str">
        <f t="shared" si="68"/>
        <v/>
      </c>
      <c r="CW37" s="36" t="str">
        <f t="shared" si="69"/>
        <v/>
      </c>
      <c r="CX37" s="36" t="str">
        <f t="shared" si="70"/>
        <v/>
      </c>
      <c r="CY37" s="68" t="str">
        <f t="shared" si="71"/>
        <v/>
      </c>
    </row>
    <row r="38" spans="1:103" ht="15" customHeight="1" x14ac:dyDescent="0.25">
      <c r="A38" s="35"/>
      <c r="B38" s="36"/>
      <c r="C38" s="36"/>
      <c r="D38" s="39"/>
      <c r="E38" s="1"/>
      <c r="F38" s="41" t="str">
        <f t="shared" si="16"/>
        <v/>
      </c>
      <c r="G38" s="43"/>
      <c r="H38" s="45"/>
      <c r="I38" s="2"/>
      <c r="J38" s="41" t="str">
        <f t="shared" si="17"/>
        <v/>
      </c>
      <c r="K38" s="36"/>
      <c r="L38" s="47"/>
      <c r="M38" s="2"/>
      <c r="N38" s="2"/>
      <c r="O38" s="2"/>
      <c r="P38" s="2" t="str">
        <f t="shared" si="88"/>
        <v/>
      </c>
      <c r="Q38" s="2" t="str">
        <f t="shared" si="88"/>
        <v/>
      </c>
      <c r="R38" s="2" t="str">
        <f t="shared" si="88"/>
        <v/>
      </c>
      <c r="S38" s="3" t="str">
        <f t="shared" si="18"/>
        <v/>
      </c>
      <c r="T38" s="49"/>
      <c r="U38" s="4"/>
      <c r="V38" s="2" t="str">
        <f t="shared" si="19"/>
        <v/>
      </c>
      <c r="W38" s="51" t="str">
        <f t="shared" si="20"/>
        <v/>
      </c>
      <c r="X38" s="2" t="str">
        <f t="shared" si="21"/>
        <v/>
      </c>
      <c r="Y38" s="2" t="str">
        <f t="shared" si="22"/>
        <v/>
      </c>
      <c r="Z38" s="53" t="str">
        <f t="shared" si="23"/>
        <v/>
      </c>
      <c r="AA38" s="2" t="str">
        <f t="shared" si="78"/>
        <v/>
      </c>
      <c r="AB38" s="41" t="str">
        <f t="shared" si="24"/>
        <v/>
      </c>
      <c r="AC38" s="2" t="str">
        <f t="shared" si="25"/>
        <v/>
      </c>
      <c r="AD38" s="41" t="str">
        <f t="shared" si="26"/>
        <v/>
      </c>
      <c r="AE38" s="35"/>
      <c r="AF38" s="2"/>
      <c r="AG38" s="2" t="str">
        <f t="shared" si="2"/>
        <v/>
      </c>
      <c r="AH38" s="36" t="str">
        <f t="shared" si="27"/>
        <v/>
      </c>
      <c r="AI38" s="2" t="str">
        <f t="shared" si="3"/>
        <v/>
      </c>
      <c r="AJ38" s="36" t="str">
        <f t="shared" si="28"/>
        <v/>
      </c>
      <c r="AK38" s="2" t="str">
        <f t="shared" si="29"/>
        <v/>
      </c>
      <c r="AL38" s="36" t="str">
        <f t="shared" si="30"/>
        <v/>
      </c>
      <c r="AM38" s="36" t="str">
        <f t="shared" si="31"/>
        <v/>
      </c>
      <c r="AN38" s="70" t="str">
        <f t="shared" si="87"/>
        <v/>
      </c>
      <c r="AO38" s="35" t="str">
        <f t="shared" si="89"/>
        <v/>
      </c>
      <c r="AP38" s="2" t="str">
        <f t="shared" si="89"/>
        <v/>
      </c>
      <c r="AQ38" s="2" t="str">
        <f t="shared" si="33"/>
        <v/>
      </c>
      <c r="AR38" s="36" t="str">
        <f t="shared" si="34"/>
        <v/>
      </c>
      <c r="AS38" s="2" t="str">
        <f t="shared" si="35"/>
        <v/>
      </c>
      <c r="AT38" s="36" t="str">
        <f t="shared" si="36"/>
        <v/>
      </c>
      <c r="AU38" s="2" t="str">
        <f t="shared" si="37"/>
        <v/>
      </c>
      <c r="AV38" s="36" t="str">
        <f t="shared" si="38"/>
        <v/>
      </c>
      <c r="AW38" s="36" t="str">
        <f t="shared" si="39"/>
        <v/>
      </c>
      <c r="AX38" s="68" t="str">
        <f t="shared" si="79"/>
        <v/>
      </c>
      <c r="AY38" s="35" t="str">
        <f t="shared" si="90"/>
        <v/>
      </c>
      <c r="AZ38" s="2" t="str">
        <f t="shared" si="90"/>
        <v/>
      </c>
      <c r="BA38" s="2" t="str">
        <f t="shared" si="40"/>
        <v/>
      </c>
      <c r="BB38" s="36" t="str">
        <f t="shared" si="41"/>
        <v/>
      </c>
      <c r="BC38" s="2" t="str">
        <f t="shared" si="42"/>
        <v/>
      </c>
      <c r="BD38" s="36" t="str">
        <f t="shared" si="43"/>
        <v/>
      </c>
      <c r="BE38" s="2" t="str">
        <f t="shared" si="44"/>
        <v/>
      </c>
      <c r="BF38" s="36" t="str">
        <f t="shared" si="45"/>
        <v/>
      </c>
      <c r="BG38" s="36" t="str">
        <f t="shared" si="46"/>
        <v/>
      </c>
      <c r="BH38" s="68" t="str">
        <f t="shared" si="80"/>
        <v/>
      </c>
      <c r="BI38" s="35" t="str">
        <f t="shared" si="91"/>
        <v/>
      </c>
      <c r="BJ38" s="2" t="str">
        <f t="shared" si="91"/>
        <v/>
      </c>
      <c r="BK38" s="2" t="str">
        <f t="shared" si="47"/>
        <v/>
      </c>
      <c r="BL38" s="36" t="str">
        <f t="shared" si="48"/>
        <v/>
      </c>
      <c r="BM38" s="2" t="str">
        <f t="shared" si="49"/>
        <v/>
      </c>
      <c r="BN38" s="36" t="str">
        <f t="shared" si="50"/>
        <v/>
      </c>
      <c r="BO38" s="2" t="str">
        <f t="shared" si="51"/>
        <v/>
      </c>
      <c r="BP38" s="36" t="str">
        <f t="shared" si="52"/>
        <v/>
      </c>
      <c r="BQ38" s="36" t="str">
        <f t="shared" si="53"/>
        <v/>
      </c>
      <c r="BR38" s="70" t="str">
        <f t="shared" si="81"/>
        <v/>
      </c>
      <c r="BS38" s="55" t="str">
        <f t="shared" si="92"/>
        <v/>
      </c>
      <c r="BT38" s="2" t="str">
        <f t="shared" si="92"/>
        <v/>
      </c>
      <c r="BU38" s="2" t="str">
        <f t="shared" si="54"/>
        <v/>
      </c>
      <c r="BV38" s="36" t="str">
        <f t="shared" si="77"/>
        <v/>
      </c>
      <c r="BW38" s="2" t="str">
        <f t="shared" si="55"/>
        <v/>
      </c>
      <c r="BX38" s="36" t="str">
        <f t="shared" si="56"/>
        <v/>
      </c>
      <c r="BY38" s="2" t="str">
        <f t="shared" si="57"/>
        <v/>
      </c>
      <c r="BZ38" s="36" t="str">
        <f t="shared" si="58"/>
        <v/>
      </c>
      <c r="CA38" s="36" t="str">
        <f t="shared" si="59"/>
        <v/>
      </c>
      <c r="CB38" s="70" t="str">
        <f t="shared" si="82"/>
        <v/>
      </c>
      <c r="CC38" s="36"/>
      <c r="CD38" s="41"/>
      <c r="CE38" s="57"/>
      <c r="CF38" s="59"/>
      <c r="CG38" s="1"/>
      <c r="CH38" s="2" t="str">
        <f t="shared" si="60"/>
        <v/>
      </c>
      <c r="CI38" s="61" t="str">
        <f t="shared" si="61"/>
        <v/>
      </c>
      <c r="CJ38" s="2" t="str">
        <f t="shared" si="62"/>
        <v/>
      </c>
      <c r="CK38" s="4" t="str">
        <f t="shared" si="63"/>
        <v/>
      </c>
      <c r="CL38" s="63" t="str">
        <f t="shared" si="64"/>
        <v/>
      </c>
      <c r="CM38" s="4" t="str">
        <f t="shared" si="83"/>
        <v/>
      </c>
      <c r="CN38" s="55" t="str">
        <f t="shared" si="84"/>
        <v/>
      </c>
      <c r="CO38" s="4" t="str">
        <f t="shared" si="85"/>
        <v/>
      </c>
      <c r="CP38" s="66" t="str">
        <f t="shared" si="86"/>
        <v/>
      </c>
      <c r="CQ38" s="1"/>
      <c r="CR38" s="2" t="str">
        <f t="shared" si="15"/>
        <v/>
      </c>
      <c r="CS38" s="36" t="str">
        <f t="shared" si="65"/>
        <v/>
      </c>
      <c r="CT38" s="2" t="str">
        <f t="shared" si="66"/>
        <v/>
      </c>
      <c r="CU38" s="36" t="str">
        <f t="shared" si="67"/>
        <v/>
      </c>
      <c r="CV38" s="2" t="str">
        <f t="shared" si="68"/>
        <v/>
      </c>
      <c r="CW38" s="36" t="str">
        <f t="shared" si="69"/>
        <v/>
      </c>
      <c r="CX38" s="36" t="str">
        <f t="shared" si="70"/>
        <v/>
      </c>
      <c r="CY38" s="68" t="str">
        <f t="shared" si="71"/>
        <v/>
      </c>
    </row>
    <row r="39" spans="1:103" ht="15" customHeight="1" x14ac:dyDescent="0.25">
      <c r="A39" s="35"/>
      <c r="B39" s="36"/>
      <c r="C39" s="36"/>
      <c r="D39" s="39"/>
      <c r="E39" s="1"/>
      <c r="F39" s="41" t="str">
        <f t="shared" si="16"/>
        <v/>
      </c>
      <c r="G39" s="43"/>
      <c r="H39" s="45"/>
      <c r="I39" s="2"/>
      <c r="J39" s="41" t="str">
        <f t="shared" si="17"/>
        <v/>
      </c>
      <c r="K39" s="36"/>
      <c r="L39" s="47"/>
      <c r="M39" s="2"/>
      <c r="N39" s="2"/>
      <c r="O39" s="2"/>
      <c r="P39" s="2" t="str">
        <f t="shared" si="88"/>
        <v/>
      </c>
      <c r="Q39" s="2" t="str">
        <f t="shared" si="88"/>
        <v/>
      </c>
      <c r="R39" s="2" t="str">
        <f t="shared" si="88"/>
        <v/>
      </c>
      <c r="S39" s="3" t="str">
        <f t="shared" si="18"/>
        <v/>
      </c>
      <c r="T39" s="49"/>
      <c r="U39" s="4"/>
      <c r="V39" s="2" t="str">
        <f t="shared" si="19"/>
        <v/>
      </c>
      <c r="W39" s="51" t="str">
        <f t="shared" si="20"/>
        <v/>
      </c>
      <c r="X39" s="2" t="str">
        <f t="shared" si="21"/>
        <v/>
      </c>
      <c r="Y39" s="2" t="str">
        <f t="shared" si="22"/>
        <v/>
      </c>
      <c r="Z39" s="53" t="str">
        <f t="shared" si="23"/>
        <v/>
      </c>
      <c r="AA39" s="2" t="str">
        <f t="shared" si="78"/>
        <v/>
      </c>
      <c r="AB39" s="41" t="str">
        <f t="shared" si="24"/>
        <v/>
      </c>
      <c r="AC39" s="2" t="str">
        <f t="shared" si="25"/>
        <v/>
      </c>
      <c r="AD39" s="41" t="str">
        <f t="shared" si="26"/>
        <v/>
      </c>
      <c r="AE39" s="35"/>
      <c r="AF39" s="2"/>
      <c r="AG39" s="2" t="str">
        <f t="shared" si="2"/>
        <v/>
      </c>
      <c r="AH39" s="36" t="str">
        <f t="shared" si="27"/>
        <v/>
      </c>
      <c r="AI39" s="2" t="str">
        <f t="shared" si="3"/>
        <v/>
      </c>
      <c r="AJ39" s="36" t="str">
        <f t="shared" si="28"/>
        <v/>
      </c>
      <c r="AK39" s="2" t="str">
        <f t="shared" si="29"/>
        <v/>
      </c>
      <c r="AL39" s="36" t="str">
        <f t="shared" si="30"/>
        <v/>
      </c>
      <c r="AM39" s="36" t="str">
        <f t="shared" si="31"/>
        <v/>
      </c>
      <c r="AN39" s="70" t="str">
        <f t="shared" si="87"/>
        <v/>
      </c>
      <c r="AO39" s="35" t="str">
        <f t="shared" si="89"/>
        <v/>
      </c>
      <c r="AP39" s="2" t="str">
        <f t="shared" si="89"/>
        <v/>
      </c>
      <c r="AQ39" s="2" t="str">
        <f t="shared" si="33"/>
        <v/>
      </c>
      <c r="AR39" s="36" t="str">
        <f t="shared" si="34"/>
        <v/>
      </c>
      <c r="AS39" s="2" t="str">
        <f t="shared" si="35"/>
        <v/>
      </c>
      <c r="AT39" s="36" t="str">
        <f t="shared" si="36"/>
        <v/>
      </c>
      <c r="AU39" s="2" t="str">
        <f t="shared" si="37"/>
        <v/>
      </c>
      <c r="AV39" s="36" t="str">
        <f t="shared" si="38"/>
        <v/>
      </c>
      <c r="AW39" s="36" t="str">
        <f t="shared" si="39"/>
        <v/>
      </c>
      <c r="AX39" s="68" t="str">
        <f t="shared" si="79"/>
        <v/>
      </c>
      <c r="AY39" s="35" t="str">
        <f t="shared" si="90"/>
        <v/>
      </c>
      <c r="AZ39" s="2" t="str">
        <f t="shared" si="90"/>
        <v/>
      </c>
      <c r="BA39" s="2" t="str">
        <f t="shared" si="40"/>
        <v/>
      </c>
      <c r="BB39" s="36" t="str">
        <f t="shared" si="41"/>
        <v/>
      </c>
      <c r="BC39" s="2" t="str">
        <f t="shared" si="42"/>
        <v/>
      </c>
      <c r="BD39" s="36" t="str">
        <f t="shared" si="43"/>
        <v/>
      </c>
      <c r="BE39" s="2" t="str">
        <f t="shared" si="44"/>
        <v/>
      </c>
      <c r="BF39" s="36" t="str">
        <f t="shared" si="45"/>
        <v/>
      </c>
      <c r="BG39" s="36" t="str">
        <f t="shared" si="46"/>
        <v/>
      </c>
      <c r="BH39" s="68" t="str">
        <f t="shared" si="80"/>
        <v/>
      </c>
      <c r="BI39" s="35" t="str">
        <f t="shared" si="91"/>
        <v/>
      </c>
      <c r="BJ39" s="2" t="str">
        <f t="shared" si="91"/>
        <v/>
      </c>
      <c r="BK39" s="2" t="str">
        <f t="shared" si="47"/>
        <v/>
      </c>
      <c r="BL39" s="36" t="str">
        <f t="shared" si="48"/>
        <v/>
      </c>
      <c r="BM39" s="2" t="str">
        <f t="shared" si="49"/>
        <v/>
      </c>
      <c r="BN39" s="36" t="str">
        <f t="shared" si="50"/>
        <v/>
      </c>
      <c r="BO39" s="2" t="str">
        <f t="shared" si="51"/>
        <v/>
      </c>
      <c r="BP39" s="36" t="str">
        <f t="shared" si="52"/>
        <v/>
      </c>
      <c r="BQ39" s="36" t="str">
        <f t="shared" si="53"/>
        <v/>
      </c>
      <c r="BR39" s="70" t="str">
        <f t="shared" si="81"/>
        <v/>
      </c>
      <c r="BS39" s="55" t="str">
        <f t="shared" si="92"/>
        <v/>
      </c>
      <c r="BT39" s="2" t="str">
        <f t="shared" si="92"/>
        <v/>
      </c>
      <c r="BU39" s="2" t="str">
        <f t="shared" si="54"/>
        <v/>
      </c>
      <c r="BV39" s="36" t="str">
        <f t="shared" si="77"/>
        <v/>
      </c>
      <c r="BW39" s="2" t="str">
        <f t="shared" si="55"/>
        <v/>
      </c>
      <c r="BX39" s="36" t="str">
        <f t="shared" si="56"/>
        <v/>
      </c>
      <c r="BY39" s="2" t="str">
        <f t="shared" si="57"/>
        <v/>
      </c>
      <c r="BZ39" s="36" t="str">
        <f t="shared" si="58"/>
        <v/>
      </c>
      <c r="CA39" s="36" t="str">
        <f t="shared" si="59"/>
        <v/>
      </c>
      <c r="CB39" s="70" t="str">
        <f t="shared" si="82"/>
        <v/>
      </c>
      <c r="CC39" s="36"/>
      <c r="CD39" s="41"/>
      <c r="CE39" s="57"/>
      <c r="CF39" s="59"/>
      <c r="CG39" s="1"/>
      <c r="CH39" s="2" t="str">
        <f t="shared" si="60"/>
        <v/>
      </c>
      <c r="CI39" s="61" t="str">
        <f t="shared" si="61"/>
        <v/>
      </c>
      <c r="CJ39" s="2" t="str">
        <f t="shared" si="62"/>
        <v/>
      </c>
      <c r="CK39" s="4" t="str">
        <f t="shared" si="63"/>
        <v/>
      </c>
      <c r="CL39" s="63" t="str">
        <f t="shared" si="64"/>
        <v/>
      </c>
      <c r="CM39" s="4" t="str">
        <f t="shared" si="83"/>
        <v/>
      </c>
      <c r="CN39" s="55" t="str">
        <f t="shared" si="84"/>
        <v/>
      </c>
      <c r="CO39" s="4" t="str">
        <f t="shared" si="85"/>
        <v/>
      </c>
      <c r="CP39" s="66" t="str">
        <f t="shared" si="86"/>
        <v/>
      </c>
      <c r="CQ39" s="1"/>
      <c r="CR39" s="2" t="str">
        <f t="shared" si="15"/>
        <v/>
      </c>
      <c r="CS39" s="36" t="str">
        <f t="shared" si="65"/>
        <v/>
      </c>
      <c r="CT39" s="2" t="str">
        <f t="shared" si="66"/>
        <v/>
      </c>
      <c r="CU39" s="36" t="str">
        <f t="shared" si="67"/>
        <v/>
      </c>
      <c r="CV39" s="2" t="str">
        <f t="shared" si="68"/>
        <v/>
      </c>
      <c r="CW39" s="36" t="str">
        <f t="shared" si="69"/>
        <v/>
      </c>
      <c r="CX39" s="36" t="str">
        <f t="shared" si="70"/>
        <v/>
      </c>
      <c r="CY39" s="68" t="str">
        <f t="shared" si="71"/>
        <v/>
      </c>
    </row>
    <row r="40" spans="1:103" ht="15" customHeight="1" x14ac:dyDescent="0.25">
      <c r="A40" s="35"/>
      <c r="B40" s="36"/>
      <c r="C40" s="36"/>
      <c r="D40" s="39"/>
      <c r="E40" s="1"/>
      <c r="F40" s="41" t="str">
        <f t="shared" si="16"/>
        <v/>
      </c>
      <c r="G40" s="43"/>
      <c r="H40" s="45"/>
      <c r="I40" s="2"/>
      <c r="J40" s="41" t="str">
        <f t="shared" si="17"/>
        <v/>
      </c>
      <c r="K40" s="36"/>
      <c r="L40" s="47"/>
      <c r="M40" s="2"/>
      <c r="N40" s="2"/>
      <c r="O40" s="2"/>
      <c r="P40" s="2" t="str">
        <f t="shared" si="88"/>
        <v/>
      </c>
      <c r="Q40" s="2" t="str">
        <f t="shared" si="88"/>
        <v/>
      </c>
      <c r="R40" s="2" t="str">
        <f t="shared" si="88"/>
        <v/>
      </c>
      <c r="S40" s="3" t="str">
        <f t="shared" si="18"/>
        <v/>
      </c>
      <c r="T40" s="49"/>
      <c r="U40" s="4"/>
      <c r="V40" s="2" t="str">
        <f t="shared" si="19"/>
        <v/>
      </c>
      <c r="W40" s="51" t="str">
        <f t="shared" si="20"/>
        <v/>
      </c>
      <c r="X40" s="2" t="str">
        <f t="shared" si="21"/>
        <v/>
      </c>
      <c r="Y40" s="2" t="str">
        <f t="shared" si="22"/>
        <v/>
      </c>
      <c r="Z40" s="53" t="str">
        <f t="shared" si="23"/>
        <v/>
      </c>
      <c r="AA40" s="2" t="str">
        <f t="shared" si="78"/>
        <v/>
      </c>
      <c r="AB40" s="41" t="str">
        <f t="shared" si="24"/>
        <v/>
      </c>
      <c r="AC40" s="2" t="str">
        <f t="shared" si="25"/>
        <v/>
      </c>
      <c r="AD40" s="41" t="str">
        <f t="shared" si="26"/>
        <v/>
      </c>
      <c r="AE40" s="35"/>
      <c r="AF40" s="2"/>
      <c r="AG40" s="2" t="str">
        <f t="shared" si="2"/>
        <v/>
      </c>
      <c r="AH40" s="36" t="str">
        <f t="shared" si="27"/>
        <v/>
      </c>
      <c r="AI40" s="2" t="str">
        <f t="shared" si="3"/>
        <v/>
      </c>
      <c r="AJ40" s="36" t="str">
        <f t="shared" si="28"/>
        <v/>
      </c>
      <c r="AK40" s="2" t="str">
        <f t="shared" si="29"/>
        <v/>
      </c>
      <c r="AL40" s="36" t="str">
        <f t="shared" si="30"/>
        <v/>
      </c>
      <c r="AM40" s="36" t="str">
        <f t="shared" si="31"/>
        <v/>
      </c>
      <c r="AN40" s="70" t="str">
        <f t="shared" si="87"/>
        <v/>
      </c>
      <c r="AO40" s="35" t="str">
        <f t="shared" si="89"/>
        <v/>
      </c>
      <c r="AP40" s="2" t="str">
        <f t="shared" si="89"/>
        <v/>
      </c>
      <c r="AQ40" s="2" t="str">
        <f t="shared" si="33"/>
        <v/>
      </c>
      <c r="AR40" s="36" t="str">
        <f t="shared" si="34"/>
        <v/>
      </c>
      <c r="AS40" s="2" t="str">
        <f t="shared" si="35"/>
        <v/>
      </c>
      <c r="AT40" s="36" t="str">
        <f t="shared" si="36"/>
        <v/>
      </c>
      <c r="AU40" s="2" t="str">
        <f t="shared" si="37"/>
        <v/>
      </c>
      <c r="AV40" s="36" t="str">
        <f t="shared" si="38"/>
        <v/>
      </c>
      <c r="AW40" s="36" t="str">
        <f t="shared" si="39"/>
        <v/>
      </c>
      <c r="AX40" s="68" t="str">
        <f t="shared" si="79"/>
        <v/>
      </c>
      <c r="AY40" s="35" t="str">
        <f t="shared" si="90"/>
        <v/>
      </c>
      <c r="AZ40" s="2" t="str">
        <f t="shared" si="90"/>
        <v/>
      </c>
      <c r="BA40" s="2" t="str">
        <f t="shared" si="40"/>
        <v/>
      </c>
      <c r="BB40" s="36" t="str">
        <f t="shared" si="41"/>
        <v/>
      </c>
      <c r="BC40" s="2" t="str">
        <f t="shared" si="42"/>
        <v/>
      </c>
      <c r="BD40" s="36" t="str">
        <f t="shared" si="43"/>
        <v/>
      </c>
      <c r="BE40" s="2" t="str">
        <f t="shared" si="44"/>
        <v/>
      </c>
      <c r="BF40" s="36" t="str">
        <f t="shared" si="45"/>
        <v/>
      </c>
      <c r="BG40" s="36" t="str">
        <f t="shared" si="46"/>
        <v/>
      </c>
      <c r="BH40" s="68" t="str">
        <f t="shared" si="80"/>
        <v/>
      </c>
      <c r="BI40" s="35" t="str">
        <f t="shared" si="91"/>
        <v/>
      </c>
      <c r="BJ40" s="2" t="str">
        <f t="shared" si="91"/>
        <v/>
      </c>
      <c r="BK40" s="2" t="str">
        <f t="shared" si="47"/>
        <v/>
      </c>
      <c r="BL40" s="36" t="str">
        <f t="shared" si="48"/>
        <v/>
      </c>
      <c r="BM40" s="2" t="str">
        <f t="shared" si="49"/>
        <v/>
      </c>
      <c r="BN40" s="36" t="str">
        <f t="shared" si="50"/>
        <v/>
      </c>
      <c r="BO40" s="2" t="str">
        <f t="shared" si="51"/>
        <v/>
      </c>
      <c r="BP40" s="36" t="str">
        <f t="shared" si="52"/>
        <v/>
      </c>
      <c r="BQ40" s="36" t="str">
        <f t="shared" si="53"/>
        <v/>
      </c>
      <c r="BR40" s="70" t="str">
        <f t="shared" si="81"/>
        <v/>
      </c>
      <c r="BS40" s="55" t="str">
        <f t="shared" si="92"/>
        <v/>
      </c>
      <c r="BT40" s="2" t="str">
        <f t="shared" si="92"/>
        <v/>
      </c>
      <c r="BU40" s="2" t="str">
        <f t="shared" si="54"/>
        <v/>
      </c>
      <c r="BV40" s="36" t="str">
        <f t="shared" si="77"/>
        <v/>
      </c>
      <c r="BW40" s="2" t="str">
        <f t="shared" si="55"/>
        <v/>
      </c>
      <c r="BX40" s="36" t="str">
        <f t="shared" si="56"/>
        <v/>
      </c>
      <c r="BY40" s="2" t="str">
        <f t="shared" si="57"/>
        <v/>
      </c>
      <c r="BZ40" s="36" t="str">
        <f t="shared" si="58"/>
        <v/>
      </c>
      <c r="CA40" s="36" t="str">
        <f t="shared" si="59"/>
        <v/>
      </c>
      <c r="CB40" s="70" t="str">
        <f t="shared" si="82"/>
        <v/>
      </c>
      <c r="CC40" s="36"/>
      <c r="CD40" s="41"/>
      <c r="CE40" s="57"/>
      <c r="CF40" s="59"/>
      <c r="CG40" s="1"/>
      <c r="CH40" s="2" t="str">
        <f t="shared" si="60"/>
        <v/>
      </c>
      <c r="CI40" s="61" t="str">
        <f t="shared" si="61"/>
        <v/>
      </c>
      <c r="CJ40" s="2" t="str">
        <f t="shared" si="62"/>
        <v/>
      </c>
      <c r="CK40" s="4" t="str">
        <f t="shared" si="63"/>
        <v/>
      </c>
      <c r="CL40" s="63" t="str">
        <f t="shared" si="64"/>
        <v/>
      </c>
      <c r="CM40" s="4" t="str">
        <f t="shared" si="83"/>
        <v/>
      </c>
      <c r="CN40" s="55" t="str">
        <f t="shared" si="84"/>
        <v/>
      </c>
      <c r="CO40" s="4" t="str">
        <f t="shared" si="85"/>
        <v/>
      </c>
      <c r="CP40" s="66" t="str">
        <f t="shared" si="86"/>
        <v/>
      </c>
      <c r="CQ40" s="1"/>
      <c r="CR40" s="2" t="str">
        <f t="shared" si="15"/>
        <v/>
      </c>
      <c r="CS40" s="36" t="str">
        <f t="shared" si="65"/>
        <v/>
      </c>
      <c r="CT40" s="2" t="str">
        <f t="shared" si="66"/>
        <v/>
      </c>
      <c r="CU40" s="36" t="str">
        <f t="shared" si="67"/>
        <v/>
      </c>
      <c r="CV40" s="2" t="str">
        <f t="shared" si="68"/>
        <v/>
      </c>
      <c r="CW40" s="36" t="str">
        <f t="shared" si="69"/>
        <v/>
      </c>
      <c r="CX40" s="36" t="str">
        <f t="shared" si="70"/>
        <v/>
      </c>
      <c r="CY40" s="68" t="str">
        <f t="shared" si="71"/>
        <v/>
      </c>
    </row>
    <row r="41" spans="1:103" ht="15" customHeight="1" x14ac:dyDescent="0.25">
      <c r="A41" s="35"/>
      <c r="B41" s="36"/>
      <c r="C41" s="36"/>
      <c r="D41" s="39"/>
      <c r="E41" s="1"/>
      <c r="F41" s="41" t="str">
        <f t="shared" si="16"/>
        <v/>
      </c>
      <c r="G41" s="43"/>
      <c r="H41" s="45"/>
      <c r="I41" s="2"/>
      <c r="J41" s="41" t="str">
        <f t="shared" si="17"/>
        <v/>
      </c>
      <c r="K41" s="36"/>
      <c r="L41" s="47"/>
      <c r="M41" s="2"/>
      <c r="N41" s="2"/>
      <c r="O41" s="2"/>
      <c r="P41" s="2" t="str">
        <f t="shared" si="88"/>
        <v/>
      </c>
      <c r="Q41" s="2" t="str">
        <f t="shared" si="88"/>
        <v/>
      </c>
      <c r="R41" s="2" t="str">
        <f t="shared" si="88"/>
        <v/>
      </c>
      <c r="S41" s="3" t="str">
        <f t="shared" si="18"/>
        <v/>
      </c>
      <c r="T41" s="49"/>
      <c r="U41" s="4"/>
      <c r="V41" s="2" t="str">
        <f t="shared" si="19"/>
        <v/>
      </c>
      <c r="W41" s="51" t="str">
        <f t="shared" si="20"/>
        <v/>
      </c>
      <c r="X41" s="2" t="str">
        <f t="shared" si="21"/>
        <v/>
      </c>
      <c r="Y41" s="2" t="str">
        <f t="shared" si="22"/>
        <v/>
      </c>
      <c r="Z41" s="53" t="str">
        <f t="shared" si="23"/>
        <v/>
      </c>
      <c r="AA41" s="2" t="str">
        <f t="shared" si="78"/>
        <v/>
      </c>
      <c r="AB41" s="41" t="str">
        <f t="shared" si="24"/>
        <v/>
      </c>
      <c r="AC41" s="2" t="str">
        <f t="shared" si="25"/>
        <v/>
      </c>
      <c r="AD41" s="41" t="str">
        <f t="shared" si="26"/>
        <v/>
      </c>
      <c r="AE41" s="35"/>
      <c r="AF41" s="2"/>
      <c r="AG41" s="2" t="str">
        <f t="shared" si="2"/>
        <v/>
      </c>
      <c r="AH41" s="36" t="str">
        <f t="shared" si="27"/>
        <v/>
      </c>
      <c r="AI41" s="2" t="str">
        <f t="shared" si="3"/>
        <v/>
      </c>
      <c r="AJ41" s="36" t="str">
        <f t="shared" si="28"/>
        <v/>
      </c>
      <c r="AK41" s="2" t="str">
        <f t="shared" si="29"/>
        <v/>
      </c>
      <c r="AL41" s="36" t="str">
        <f t="shared" si="30"/>
        <v/>
      </c>
      <c r="AM41" s="36" t="str">
        <f t="shared" si="31"/>
        <v/>
      </c>
      <c r="AN41" s="70" t="str">
        <f t="shared" si="87"/>
        <v/>
      </c>
      <c r="AO41" s="35" t="str">
        <f t="shared" si="89"/>
        <v/>
      </c>
      <c r="AP41" s="2" t="str">
        <f t="shared" si="89"/>
        <v/>
      </c>
      <c r="AQ41" s="2" t="str">
        <f t="shared" si="33"/>
        <v/>
      </c>
      <c r="AR41" s="36" t="str">
        <f t="shared" si="34"/>
        <v/>
      </c>
      <c r="AS41" s="2" t="str">
        <f t="shared" si="35"/>
        <v/>
      </c>
      <c r="AT41" s="36" t="str">
        <f t="shared" si="36"/>
        <v/>
      </c>
      <c r="AU41" s="2" t="str">
        <f t="shared" si="37"/>
        <v/>
      </c>
      <c r="AV41" s="36" t="str">
        <f t="shared" si="38"/>
        <v/>
      </c>
      <c r="AW41" s="36" t="str">
        <f t="shared" si="39"/>
        <v/>
      </c>
      <c r="AX41" s="68" t="str">
        <f t="shared" si="79"/>
        <v/>
      </c>
      <c r="AY41" s="35" t="str">
        <f t="shared" si="90"/>
        <v/>
      </c>
      <c r="AZ41" s="2" t="str">
        <f t="shared" si="90"/>
        <v/>
      </c>
      <c r="BA41" s="2" t="str">
        <f t="shared" si="40"/>
        <v/>
      </c>
      <c r="BB41" s="36" t="str">
        <f t="shared" si="41"/>
        <v/>
      </c>
      <c r="BC41" s="2" t="str">
        <f t="shared" si="42"/>
        <v/>
      </c>
      <c r="BD41" s="36" t="str">
        <f t="shared" si="43"/>
        <v/>
      </c>
      <c r="BE41" s="2" t="str">
        <f t="shared" si="44"/>
        <v/>
      </c>
      <c r="BF41" s="36" t="str">
        <f t="shared" si="45"/>
        <v/>
      </c>
      <c r="BG41" s="36" t="str">
        <f t="shared" si="46"/>
        <v/>
      </c>
      <c r="BH41" s="68" t="str">
        <f t="shared" si="80"/>
        <v/>
      </c>
      <c r="BI41" s="35" t="str">
        <f t="shared" si="91"/>
        <v/>
      </c>
      <c r="BJ41" s="2" t="str">
        <f t="shared" si="91"/>
        <v/>
      </c>
      <c r="BK41" s="2" t="str">
        <f t="shared" si="47"/>
        <v/>
      </c>
      <c r="BL41" s="36" t="str">
        <f t="shared" si="48"/>
        <v/>
      </c>
      <c r="BM41" s="2" t="str">
        <f t="shared" si="49"/>
        <v/>
      </c>
      <c r="BN41" s="36" t="str">
        <f t="shared" si="50"/>
        <v/>
      </c>
      <c r="BO41" s="2" t="str">
        <f t="shared" si="51"/>
        <v/>
      </c>
      <c r="BP41" s="36" t="str">
        <f t="shared" si="52"/>
        <v/>
      </c>
      <c r="BQ41" s="36" t="str">
        <f t="shared" si="53"/>
        <v/>
      </c>
      <c r="BR41" s="70" t="str">
        <f t="shared" si="81"/>
        <v/>
      </c>
      <c r="BS41" s="55" t="str">
        <f t="shared" si="92"/>
        <v/>
      </c>
      <c r="BT41" s="2" t="str">
        <f t="shared" si="92"/>
        <v/>
      </c>
      <c r="BU41" s="2" t="str">
        <f t="shared" si="54"/>
        <v/>
      </c>
      <c r="BV41" s="36" t="str">
        <f t="shared" si="77"/>
        <v/>
      </c>
      <c r="BW41" s="2" t="str">
        <f t="shared" si="55"/>
        <v/>
      </c>
      <c r="BX41" s="36" t="str">
        <f t="shared" si="56"/>
        <v/>
      </c>
      <c r="BY41" s="2" t="str">
        <f t="shared" si="57"/>
        <v/>
      </c>
      <c r="BZ41" s="36" t="str">
        <f t="shared" si="58"/>
        <v/>
      </c>
      <c r="CA41" s="36" t="str">
        <f t="shared" si="59"/>
        <v/>
      </c>
      <c r="CB41" s="70" t="str">
        <f t="shared" si="82"/>
        <v/>
      </c>
      <c r="CC41" s="36"/>
      <c r="CD41" s="41"/>
      <c r="CE41" s="57"/>
      <c r="CF41" s="59"/>
      <c r="CG41" s="1"/>
      <c r="CH41" s="2" t="str">
        <f t="shared" si="60"/>
        <v/>
      </c>
      <c r="CI41" s="61" t="str">
        <f t="shared" si="61"/>
        <v/>
      </c>
      <c r="CJ41" s="2" t="str">
        <f t="shared" si="62"/>
        <v/>
      </c>
      <c r="CK41" s="4" t="str">
        <f t="shared" si="63"/>
        <v/>
      </c>
      <c r="CL41" s="63" t="str">
        <f t="shared" si="64"/>
        <v/>
      </c>
      <c r="CM41" s="4" t="str">
        <f t="shared" si="83"/>
        <v/>
      </c>
      <c r="CN41" s="55" t="str">
        <f t="shared" si="84"/>
        <v/>
      </c>
      <c r="CO41" s="4" t="str">
        <f t="shared" si="85"/>
        <v/>
      </c>
      <c r="CP41" s="66" t="str">
        <f t="shared" si="86"/>
        <v/>
      </c>
      <c r="CQ41" s="1"/>
      <c r="CR41" s="2" t="str">
        <f t="shared" si="15"/>
        <v/>
      </c>
      <c r="CS41" s="36" t="str">
        <f t="shared" si="65"/>
        <v/>
      </c>
      <c r="CT41" s="2" t="str">
        <f t="shared" si="66"/>
        <v/>
      </c>
      <c r="CU41" s="36" t="str">
        <f t="shared" si="67"/>
        <v/>
      </c>
      <c r="CV41" s="2" t="str">
        <f t="shared" si="68"/>
        <v/>
      </c>
      <c r="CW41" s="36" t="str">
        <f t="shared" si="69"/>
        <v/>
      </c>
      <c r="CX41" s="36" t="str">
        <f t="shared" si="70"/>
        <v/>
      </c>
      <c r="CY41" s="68" t="str">
        <f t="shared" si="71"/>
        <v/>
      </c>
    </row>
    <row r="42" spans="1:103" ht="15" customHeight="1" x14ac:dyDescent="0.25">
      <c r="A42" s="35"/>
      <c r="B42" s="36"/>
      <c r="C42" s="36"/>
      <c r="D42" s="39"/>
      <c r="E42" s="1"/>
      <c r="F42" s="41" t="str">
        <f t="shared" si="16"/>
        <v/>
      </c>
      <c r="G42" s="43"/>
      <c r="H42" s="45"/>
      <c r="I42" s="2"/>
      <c r="J42" s="41" t="str">
        <f t="shared" si="17"/>
        <v/>
      </c>
      <c r="K42" s="36"/>
      <c r="L42" s="47"/>
      <c r="M42" s="2"/>
      <c r="N42" s="2"/>
      <c r="O42" s="2"/>
      <c r="P42" s="2" t="str">
        <f t="shared" si="88"/>
        <v/>
      </c>
      <c r="Q42" s="2" t="str">
        <f t="shared" si="88"/>
        <v/>
      </c>
      <c r="R42" s="2" t="str">
        <f t="shared" si="88"/>
        <v/>
      </c>
      <c r="S42" s="3" t="str">
        <f t="shared" si="18"/>
        <v/>
      </c>
      <c r="T42" s="49"/>
      <c r="U42" s="4"/>
      <c r="V42" s="2" t="str">
        <f t="shared" si="19"/>
        <v/>
      </c>
      <c r="W42" s="51" t="str">
        <f t="shared" si="20"/>
        <v/>
      </c>
      <c r="X42" s="2" t="str">
        <f t="shared" si="21"/>
        <v/>
      </c>
      <c r="Y42" s="2" t="str">
        <f t="shared" si="22"/>
        <v/>
      </c>
      <c r="Z42" s="53" t="str">
        <f t="shared" si="23"/>
        <v/>
      </c>
      <c r="AA42" s="2" t="str">
        <f t="shared" si="78"/>
        <v/>
      </c>
      <c r="AB42" s="41" t="str">
        <f t="shared" si="24"/>
        <v/>
      </c>
      <c r="AC42" s="2" t="str">
        <f t="shared" si="25"/>
        <v/>
      </c>
      <c r="AD42" s="41" t="str">
        <f t="shared" si="26"/>
        <v/>
      </c>
      <c r="AE42" s="35"/>
      <c r="AF42" s="2"/>
      <c r="AG42" s="2" t="str">
        <f t="shared" si="2"/>
        <v/>
      </c>
      <c r="AH42" s="36" t="str">
        <f t="shared" si="27"/>
        <v/>
      </c>
      <c r="AI42" s="2" t="str">
        <f t="shared" si="3"/>
        <v/>
      </c>
      <c r="AJ42" s="36" t="str">
        <f t="shared" si="28"/>
        <v/>
      </c>
      <c r="AK42" s="2" t="str">
        <f t="shared" si="29"/>
        <v/>
      </c>
      <c r="AL42" s="36" t="str">
        <f t="shared" si="30"/>
        <v/>
      </c>
      <c r="AM42" s="36" t="str">
        <f t="shared" si="31"/>
        <v/>
      </c>
      <c r="AN42" s="70" t="str">
        <f t="shared" si="87"/>
        <v/>
      </c>
      <c r="AO42" s="35" t="str">
        <f t="shared" si="89"/>
        <v/>
      </c>
      <c r="AP42" s="2" t="str">
        <f t="shared" si="89"/>
        <v/>
      </c>
      <c r="AQ42" s="2" t="str">
        <f t="shared" si="33"/>
        <v/>
      </c>
      <c r="AR42" s="36" t="str">
        <f t="shared" si="34"/>
        <v/>
      </c>
      <c r="AS42" s="2" t="str">
        <f t="shared" si="35"/>
        <v/>
      </c>
      <c r="AT42" s="36" t="str">
        <f t="shared" si="36"/>
        <v/>
      </c>
      <c r="AU42" s="2" t="str">
        <f t="shared" si="37"/>
        <v/>
      </c>
      <c r="AV42" s="36" t="str">
        <f t="shared" si="38"/>
        <v/>
      </c>
      <c r="AW42" s="36" t="str">
        <f t="shared" si="39"/>
        <v/>
      </c>
      <c r="AX42" s="68" t="str">
        <f t="shared" si="79"/>
        <v/>
      </c>
      <c r="AY42" s="35" t="str">
        <f t="shared" si="90"/>
        <v/>
      </c>
      <c r="AZ42" s="2" t="str">
        <f t="shared" si="90"/>
        <v/>
      </c>
      <c r="BA42" s="2" t="str">
        <f t="shared" si="40"/>
        <v/>
      </c>
      <c r="BB42" s="36" t="str">
        <f t="shared" si="41"/>
        <v/>
      </c>
      <c r="BC42" s="2" t="str">
        <f t="shared" si="42"/>
        <v/>
      </c>
      <c r="BD42" s="36" t="str">
        <f t="shared" si="43"/>
        <v/>
      </c>
      <c r="BE42" s="2" t="str">
        <f t="shared" si="44"/>
        <v/>
      </c>
      <c r="BF42" s="36" t="str">
        <f t="shared" si="45"/>
        <v/>
      </c>
      <c r="BG42" s="36" t="str">
        <f t="shared" si="46"/>
        <v/>
      </c>
      <c r="BH42" s="68" t="str">
        <f t="shared" si="80"/>
        <v/>
      </c>
      <c r="BI42" s="35" t="str">
        <f t="shared" si="91"/>
        <v/>
      </c>
      <c r="BJ42" s="2" t="str">
        <f t="shared" si="91"/>
        <v/>
      </c>
      <c r="BK42" s="2" t="str">
        <f t="shared" si="47"/>
        <v/>
      </c>
      <c r="BL42" s="36" t="str">
        <f t="shared" si="48"/>
        <v/>
      </c>
      <c r="BM42" s="2" t="str">
        <f t="shared" si="49"/>
        <v/>
      </c>
      <c r="BN42" s="36" t="str">
        <f t="shared" si="50"/>
        <v/>
      </c>
      <c r="BO42" s="2" t="str">
        <f t="shared" si="51"/>
        <v/>
      </c>
      <c r="BP42" s="36" t="str">
        <f t="shared" si="52"/>
        <v/>
      </c>
      <c r="BQ42" s="36" t="str">
        <f t="shared" si="53"/>
        <v/>
      </c>
      <c r="BR42" s="70" t="str">
        <f t="shared" si="81"/>
        <v/>
      </c>
      <c r="BS42" s="55" t="str">
        <f t="shared" si="92"/>
        <v/>
      </c>
      <c r="BT42" s="2" t="str">
        <f t="shared" si="92"/>
        <v/>
      </c>
      <c r="BU42" s="2" t="str">
        <f t="shared" si="54"/>
        <v/>
      </c>
      <c r="BV42" s="36" t="str">
        <f t="shared" si="77"/>
        <v/>
      </c>
      <c r="BW42" s="2" t="str">
        <f t="shared" si="55"/>
        <v/>
      </c>
      <c r="BX42" s="36" t="str">
        <f t="shared" si="56"/>
        <v/>
      </c>
      <c r="BY42" s="2" t="str">
        <f t="shared" si="57"/>
        <v/>
      </c>
      <c r="BZ42" s="36" t="str">
        <f t="shared" si="58"/>
        <v/>
      </c>
      <c r="CA42" s="36" t="str">
        <f t="shared" si="59"/>
        <v/>
      </c>
      <c r="CB42" s="70" t="str">
        <f t="shared" si="82"/>
        <v/>
      </c>
      <c r="CC42" s="36"/>
      <c r="CD42" s="41"/>
      <c r="CE42" s="57"/>
      <c r="CF42" s="59"/>
      <c r="CG42" s="1"/>
      <c r="CH42" s="2" t="str">
        <f t="shared" si="60"/>
        <v/>
      </c>
      <c r="CI42" s="61" t="str">
        <f t="shared" si="61"/>
        <v/>
      </c>
      <c r="CJ42" s="2" t="str">
        <f t="shared" si="62"/>
        <v/>
      </c>
      <c r="CK42" s="4" t="str">
        <f t="shared" si="63"/>
        <v/>
      </c>
      <c r="CL42" s="63" t="str">
        <f t="shared" si="64"/>
        <v/>
      </c>
      <c r="CM42" s="4" t="str">
        <f t="shared" si="83"/>
        <v/>
      </c>
      <c r="CN42" s="55" t="str">
        <f t="shared" si="84"/>
        <v/>
      </c>
      <c r="CO42" s="4" t="str">
        <f t="shared" si="85"/>
        <v/>
      </c>
      <c r="CP42" s="66" t="str">
        <f t="shared" si="86"/>
        <v/>
      </c>
      <c r="CQ42" s="1"/>
      <c r="CR42" s="2" t="str">
        <f t="shared" si="15"/>
        <v/>
      </c>
      <c r="CS42" s="36" t="str">
        <f t="shared" si="65"/>
        <v/>
      </c>
      <c r="CT42" s="2" t="str">
        <f t="shared" si="66"/>
        <v/>
      </c>
      <c r="CU42" s="36" t="str">
        <f t="shared" si="67"/>
        <v/>
      </c>
      <c r="CV42" s="2" t="str">
        <f t="shared" si="68"/>
        <v/>
      </c>
      <c r="CW42" s="36" t="str">
        <f t="shared" si="69"/>
        <v/>
      </c>
      <c r="CX42" s="36" t="str">
        <f t="shared" si="70"/>
        <v/>
      </c>
      <c r="CY42" s="68" t="str">
        <f t="shared" si="71"/>
        <v/>
      </c>
    </row>
    <row r="43" spans="1:103" ht="15" customHeight="1" x14ac:dyDescent="0.25">
      <c r="A43" s="35"/>
      <c r="B43" s="36"/>
      <c r="C43" s="36"/>
      <c r="D43" s="39"/>
      <c r="E43" s="1"/>
      <c r="F43" s="41" t="str">
        <f t="shared" si="16"/>
        <v/>
      </c>
      <c r="G43" s="43"/>
      <c r="H43" s="45"/>
      <c r="I43" s="2"/>
      <c r="J43" s="41" t="str">
        <f t="shared" si="17"/>
        <v/>
      </c>
      <c r="K43" s="36"/>
      <c r="L43" s="47"/>
      <c r="M43" s="2"/>
      <c r="N43" s="2"/>
      <c r="O43" s="2"/>
      <c r="P43" s="2" t="str">
        <f t="shared" si="88"/>
        <v/>
      </c>
      <c r="Q43" s="2" t="str">
        <f t="shared" si="88"/>
        <v/>
      </c>
      <c r="R43" s="2" t="str">
        <f t="shared" si="88"/>
        <v/>
      </c>
      <c r="S43" s="3" t="str">
        <f t="shared" si="18"/>
        <v/>
      </c>
      <c r="T43" s="49"/>
      <c r="U43" s="4"/>
      <c r="V43" s="2" t="str">
        <f t="shared" si="19"/>
        <v/>
      </c>
      <c r="W43" s="51" t="str">
        <f t="shared" si="20"/>
        <v/>
      </c>
      <c r="X43" s="2" t="str">
        <f t="shared" si="21"/>
        <v/>
      </c>
      <c r="Y43" s="2" t="str">
        <f t="shared" si="22"/>
        <v/>
      </c>
      <c r="Z43" s="53" t="str">
        <f t="shared" si="23"/>
        <v/>
      </c>
      <c r="AA43" s="2" t="str">
        <f t="shared" si="78"/>
        <v/>
      </c>
      <c r="AB43" s="41" t="str">
        <f t="shared" si="24"/>
        <v/>
      </c>
      <c r="AC43" s="2" t="str">
        <f t="shared" si="25"/>
        <v/>
      </c>
      <c r="AD43" s="41" t="str">
        <f t="shared" si="26"/>
        <v/>
      </c>
      <c r="AE43" s="35"/>
      <c r="AF43" s="2"/>
      <c r="AG43" s="2" t="str">
        <f t="shared" si="2"/>
        <v/>
      </c>
      <c r="AH43" s="36" t="str">
        <f t="shared" si="27"/>
        <v/>
      </c>
      <c r="AI43" s="2" t="str">
        <f t="shared" si="3"/>
        <v/>
      </c>
      <c r="AJ43" s="36" t="str">
        <f t="shared" si="28"/>
        <v/>
      </c>
      <c r="AK43" s="2" t="str">
        <f t="shared" si="29"/>
        <v/>
      </c>
      <c r="AL43" s="36" t="str">
        <f t="shared" si="30"/>
        <v/>
      </c>
      <c r="AM43" s="36" t="str">
        <f t="shared" si="31"/>
        <v/>
      </c>
      <c r="AN43" s="70" t="str">
        <f t="shared" si="87"/>
        <v/>
      </c>
      <c r="AO43" s="35" t="str">
        <f t="shared" si="89"/>
        <v/>
      </c>
      <c r="AP43" s="2" t="str">
        <f t="shared" si="89"/>
        <v/>
      </c>
      <c r="AQ43" s="2" t="str">
        <f t="shared" si="33"/>
        <v/>
      </c>
      <c r="AR43" s="36" t="str">
        <f t="shared" si="34"/>
        <v/>
      </c>
      <c r="AS43" s="2" t="str">
        <f t="shared" si="35"/>
        <v/>
      </c>
      <c r="AT43" s="36" t="str">
        <f t="shared" si="36"/>
        <v/>
      </c>
      <c r="AU43" s="2" t="str">
        <f t="shared" si="37"/>
        <v/>
      </c>
      <c r="AV43" s="36" t="str">
        <f t="shared" si="38"/>
        <v/>
      </c>
      <c r="AW43" s="36" t="str">
        <f t="shared" si="39"/>
        <v/>
      </c>
      <c r="AX43" s="68" t="str">
        <f t="shared" si="79"/>
        <v/>
      </c>
      <c r="AY43" s="35" t="str">
        <f t="shared" si="90"/>
        <v/>
      </c>
      <c r="AZ43" s="2" t="str">
        <f t="shared" si="90"/>
        <v/>
      </c>
      <c r="BA43" s="2" t="str">
        <f t="shared" si="40"/>
        <v/>
      </c>
      <c r="BB43" s="36" t="str">
        <f t="shared" si="41"/>
        <v/>
      </c>
      <c r="BC43" s="2" t="str">
        <f t="shared" si="42"/>
        <v/>
      </c>
      <c r="BD43" s="36" t="str">
        <f t="shared" si="43"/>
        <v/>
      </c>
      <c r="BE43" s="2" t="str">
        <f t="shared" si="44"/>
        <v/>
      </c>
      <c r="BF43" s="36" t="str">
        <f t="shared" si="45"/>
        <v/>
      </c>
      <c r="BG43" s="36" t="str">
        <f t="shared" si="46"/>
        <v/>
      </c>
      <c r="BH43" s="68" t="str">
        <f t="shared" si="80"/>
        <v/>
      </c>
      <c r="BI43" s="35" t="str">
        <f t="shared" si="91"/>
        <v/>
      </c>
      <c r="BJ43" s="2" t="str">
        <f t="shared" si="91"/>
        <v/>
      </c>
      <c r="BK43" s="2" t="str">
        <f t="shared" si="47"/>
        <v/>
      </c>
      <c r="BL43" s="36" t="str">
        <f t="shared" si="48"/>
        <v/>
      </c>
      <c r="BM43" s="2" t="str">
        <f t="shared" si="49"/>
        <v/>
      </c>
      <c r="BN43" s="36" t="str">
        <f t="shared" si="50"/>
        <v/>
      </c>
      <c r="BO43" s="2" t="str">
        <f t="shared" si="51"/>
        <v/>
      </c>
      <c r="BP43" s="36" t="str">
        <f t="shared" si="52"/>
        <v/>
      </c>
      <c r="BQ43" s="36" t="str">
        <f t="shared" si="53"/>
        <v/>
      </c>
      <c r="BR43" s="70" t="str">
        <f t="shared" si="81"/>
        <v/>
      </c>
      <c r="BS43" s="55" t="str">
        <f t="shared" si="92"/>
        <v/>
      </c>
      <c r="BT43" s="2" t="str">
        <f t="shared" si="92"/>
        <v/>
      </c>
      <c r="BU43" s="2" t="str">
        <f t="shared" si="54"/>
        <v/>
      </c>
      <c r="BV43" s="36" t="str">
        <f t="shared" si="77"/>
        <v/>
      </c>
      <c r="BW43" s="2" t="str">
        <f t="shared" si="55"/>
        <v/>
      </c>
      <c r="BX43" s="36" t="str">
        <f t="shared" si="56"/>
        <v/>
      </c>
      <c r="BY43" s="2" t="str">
        <f t="shared" si="57"/>
        <v/>
      </c>
      <c r="BZ43" s="36" t="str">
        <f t="shared" si="58"/>
        <v/>
      </c>
      <c r="CA43" s="36" t="str">
        <f t="shared" si="59"/>
        <v/>
      </c>
      <c r="CB43" s="70" t="str">
        <f t="shared" si="82"/>
        <v/>
      </c>
      <c r="CC43" s="36"/>
      <c r="CD43" s="41"/>
      <c r="CE43" s="57"/>
      <c r="CF43" s="59"/>
      <c r="CG43" s="1"/>
      <c r="CH43" s="2" t="str">
        <f t="shared" si="60"/>
        <v/>
      </c>
      <c r="CI43" s="61" t="str">
        <f t="shared" si="61"/>
        <v/>
      </c>
      <c r="CJ43" s="2" t="str">
        <f t="shared" si="62"/>
        <v/>
      </c>
      <c r="CK43" s="4" t="str">
        <f t="shared" si="63"/>
        <v/>
      </c>
      <c r="CL43" s="63" t="str">
        <f t="shared" si="64"/>
        <v/>
      </c>
      <c r="CM43" s="4" t="str">
        <f t="shared" si="83"/>
        <v/>
      </c>
      <c r="CN43" s="55" t="str">
        <f t="shared" si="84"/>
        <v/>
      </c>
      <c r="CO43" s="4" t="str">
        <f t="shared" si="85"/>
        <v/>
      </c>
      <c r="CP43" s="66" t="str">
        <f t="shared" si="86"/>
        <v/>
      </c>
      <c r="CQ43" s="1"/>
      <c r="CR43" s="2" t="str">
        <f t="shared" si="15"/>
        <v/>
      </c>
      <c r="CS43" s="36" t="str">
        <f t="shared" si="65"/>
        <v/>
      </c>
      <c r="CT43" s="2" t="str">
        <f t="shared" si="66"/>
        <v/>
      </c>
      <c r="CU43" s="36" t="str">
        <f t="shared" si="67"/>
        <v/>
      </c>
      <c r="CV43" s="2" t="str">
        <f t="shared" si="68"/>
        <v/>
      </c>
      <c r="CW43" s="36" t="str">
        <f t="shared" si="69"/>
        <v/>
      </c>
      <c r="CX43" s="36" t="str">
        <f t="shared" si="70"/>
        <v/>
      </c>
      <c r="CY43" s="68" t="str">
        <f t="shared" si="71"/>
        <v/>
      </c>
    </row>
    <row r="44" spans="1:103" ht="15" customHeight="1" x14ac:dyDescent="0.25">
      <c r="A44" s="35"/>
      <c r="B44" s="36"/>
      <c r="C44" s="36"/>
      <c r="D44" s="39"/>
      <c r="E44" s="1"/>
      <c r="F44" s="41" t="str">
        <f t="shared" si="16"/>
        <v/>
      </c>
      <c r="G44" s="43"/>
      <c r="H44" s="45"/>
      <c r="I44" s="2"/>
      <c r="J44" s="41" t="str">
        <f t="shared" si="17"/>
        <v/>
      </c>
      <c r="K44" s="36"/>
      <c r="L44" s="47"/>
      <c r="M44" s="2"/>
      <c r="N44" s="2"/>
      <c r="O44" s="2"/>
      <c r="P44" s="2" t="str">
        <f t="shared" si="88"/>
        <v/>
      </c>
      <c r="Q44" s="2" t="str">
        <f t="shared" si="88"/>
        <v/>
      </c>
      <c r="R44" s="2" t="str">
        <f t="shared" si="88"/>
        <v/>
      </c>
      <c r="S44" s="3" t="str">
        <f t="shared" si="18"/>
        <v/>
      </c>
      <c r="T44" s="49"/>
      <c r="U44" s="4"/>
      <c r="V44" s="2" t="str">
        <f t="shared" si="19"/>
        <v/>
      </c>
      <c r="W44" s="51" t="str">
        <f t="shared" si="20"/>
        <v/>
      </c>
      <c r="X44" s="2" t="str">
        <f t="shared" si="21"/>
        <v/>
      </c>
      <c r="Y44" s="2" t="str">
        <f t="shared" si="22"/>
        <v/>
      </c>
      <c r="Z44" s="53" t="str">
        <f t="shared" si="23"/>
        <v/>
      </c>
      <c r="AA44" s="2" t="str">
        <f t="shared" si="78"/>
        <v/>
      </c>
      <c r="AB44" s="41" t="str">
        <f t="shared" si="24"/>
        <v/>
      </c>
      <c r="AC44" s="2" t="str">
        <f t="shared" si="25"/>
        <v/>
      </c>
      <c r="AD44" s="41" t="str">
        <f t="shared" si="26"/>
        <v/>
      </c>
      <c r="AE44" s="35"/>
      <c r="AF44" s="2"/>
      <c r="AG44" s="2" t="str">
        <f t="shared" si="2"/>
        <v/>
      </c>
      <c r="AH44" s="36" t="str">
        <f t="shared" si="27"/>
        <v/>
      </c>
      <c r="AI44" s="2" t="str">
        <f t="shared" si="3"/>
        <v/>
      </c>
      <c r="AJ44" s="36" t="str">
        <f t="shared" si="28"/>
        <v/>
      </c>
      <c r="AK44" s="2" t="str">
        <f t="shared" si="29"/>
        <v/>
      </c>
      <c r="AL44" s="36" t="str">
        <f t="shared" si="30"/>
        <v/>
      </c>
      <c r="AM44" s="36" t="str">
        <f t="shared" si="31"/>
        <v/>
      </c>
      <c r="AN44" s="70" t="str">
        <f t="shared" si="87"/>
        <v/>
      </c>
      <c r="AO44" s="35" t="str">
        <f t="shared" si="89"/>
        <v/>
      </c>
      <c r="AP44" s="2" t="str">
        <f t="shared" si="89"/>
        <v/>
      </c>
      <c r="AQ44" s="2" t="str">
        <f t="shared" si="33"/>
        <v/>
      </c>
      <c r="AR44" s="36" t="str">
        <f t="shared" si="34"/>
        <v/>
      </c>
      <c r="AS44" s="2" t="str">
        <f t="shared" si="35"/>
        <v/>
      </c>
      <c r="AT44" s="36" t="str">
        <f t="shared" si="36"/>
        <v/>
      </c>
      <c r="AU44" s="2" t="str">
        <f t="shared" si="37"/>
        <v/>
      </c>
      <c r="AV44" s="36" t="str">
        <f t="shared" si="38"/>
        <v/>
      </c>
      <c r="AW44" s="36" t="str">
        <f t="shared" si="39"/>
        <v/>
      </c>
      <c r="AX44" s="68" t="str">
        <f t="shared" si="79"/>
        <v/>
      </c>
      <c r="AY44" s="35" t="str">
        <f t="shared" si="90"/>
        <v/>
      </c>
      <c r="AZ44" s="2" t="str">
        <f t="shared" si="90"/>
        <v/>
      </c>
      <c r="BA44" s="2" t="str">
        <f t="shared" si="40"/>
        <v/>
      </c>
      <c r="BB44" s="36" t="str">
        <f t="shared" si="41"/>
        <v/>
      </c>
      <c r="BC44" s="2" t="str">
        <f t="shared" si="42"/>
        <v/>
      </c>
      <c r="BD44" s="36" t="str">
        <f t="shared" si="43"/>
        <v/>
      </c>
      <c r="BE44" s="2" t="str">
        <f t="shared" si="44"/>
        <v/>
      </c>
      <c r="BF44" s="36" t="str">
        <f t="shared" si="45"/>
        <v/>
      </c>
      <c r="BG44" s="36" t="str">
        <f t="shared" si="46"/>
        <v/>
      </c>
      <c r="BH44" s="68" t="str">
        <f t="shared" si="80"/>
        <v/>
      </c>
      <c r="BI44" s="35" t="str">
        <f t="shared" si="91"/>
        <v/>
      </c>
      <c r="BJ44" s="2" t="str">
        <f t="shared" si="91"/>
        <v/>
      </c>
      <c r="BK44" s="2" t="str">
        <f t="shared" si="47"/>
        <v/>
      </c>
      <c r="BL44" s="36" t="str">
        <f t="shared" si="48"/>
        <v/>
      </c>
      <c r="BM44" s="2" t="str">
        <f t="shared" si="49"/>
        <v/>
      </c>
      <c r="BN44" s="36" t="str">
        <f t="shared" si="50"/>
        <v/>
      </c>
      <c r="BO44" s="2" t="str">
        <f t="shared" si="51"/>
        <v/>
      </c>
      <c r="BP44" s="36" t="str">
        <f t="shared" si="52"/>
        <v/>
      </c>
      <c r="BQ44" s="36" t="str">
        <f t="shared" si="53"/>
        <v/>
      </c>
      <c r="BR44" s="70" t="str">
        <f t="shared" si="81"/>
        <v/>
      </c>
      <c r="BS44" s="55" t="str">
        <f t="shared" si="92"/>
        <v/>
      </c>
      <c r="BT44" s="2" t="str">
        <f t="shared" si="92"/>
        <v/>
      </c>
      <c r="BU44" s="2" t="str">
        <f t="shared" si="54"/>
        <v/>
      </c>
      <c r="BV44" s="36" t="str">
        <f t="shared" si="77"/>
        <v/>
      </c>
      <c r="BW44" s="2" t="str">
        <f t="shared" si="55"/>
        <v/>
      </c>
      <c r="BX44" s="36" t="str">
        <f t="shared" si="56"/>
        <v/>
      </c>
      <c r="BY44" s="2" t="str">
        <f t="shared" si="57"/>
        <v/>
      </c>
      <c r="BZ44" s="36" t="str">
        <f t="shared" si="58"/>
        <v/>
      </c>
      <c r="CA44" s="36" t="str">
        <f t="shared" si="59"/>
        <v/>
      </c>
      <c r="CB44" s="70" t="str">
        <f t="shared" si="82"/>
        <v/>
      </c>
      <c r="CC44" s="36"/>
      <c r="CD44" s="41"/>
      <c r="CE44" s="57"/>
      <c r="CF44" s="59"/>
      <c r="CG44" s="1"/>
      <c r="CH44" s="2" t="str">
        <f t="shared" si="60"/>
        <v/>
      </c>
      <c r="CI44" s="61" t="str">
        <f t="shared" si="61"/>
        <v/>
      </c>
      <c r="CJ44" s="2" t="str">
        <f t="shared" si="62"/>
        <v/>
      </c>
      <c r="CK44" s="4" t="str">
        <f t="shared" si="63"/>
        <v/>
      </c>
      <c r="CL44" s="63" t="str">
        <f t="shared" si="64"/>
        <v/>
      </c>
      <c r="CM44" s="4" t="str">
        <f t="shared" si="83"/>
        <v/>
      </c>
      <c r="CN44" s="55" t="str">
        <f t="shared" si="84"/>
        <v/>
      </c>
      <c r="CO44" s="4" t="str">
        <f t="shared" si="85"/>
        <v/>
      </c>
      <c r="CP44" s="66" t="str">
        <f t="shared" si="86"/>
        <v/>
      </c>
      <c r="CQ44" s="1"/>
      <c r="CR44" s="2" t="str">
        <f t="shared" si="15"/>
        <v/>
      </c>
      <c r="CS44" s="36" t="str">
        <f t="shared" si="65"/>
        <v/>
      </c>
      <c r="CT44" s="2" t="str">
        <f t="shared" si="66"/>
        <v/>
      </c>
      <c r="CU44" s="36" t="str">
        <f t="shared" si="67"/>
        <v/>
      </c>
      <c r="CV44" s="2" t="str">
        <f t="shared" si="68"/>
        <v/>
      </c>
      <c r="CW44" s="36" t="str">
        <f t="shared" si="69"/>
        <v/>
      </c>
      <c r="CX44" s="36" t="str">
        <f t="shared" si="70"/>
        <v/>
      </c>
      <c r="CY44" s="68" t="str">
        <f t="shared" si="71"/>
        <v/>
      </c>
    </row>
    <row r="45" spans="1:103" ht="15" customHeight="1" x14ac:dyDescent="0.25">
      <c r="A45" s="35"/>
      <c r="B45" s="36"/>
      <c r="C45" s="36"/>
      <c r="D45" s="39"/>
      <c r="E45" s="1"/>
      <c r="F45" s="41" t="str">
        <f t="shared" si="16"/>
        <v/>
      </c>
      <c r="G45" s="43"/>
      <c r="H45" s="45"/>
      <c r="I45" s="2"/>
      <c r="J45" s="41" t="str">
        <f t="shared" si="17"/>
        <v/>
      </c>
      <c r="K45" s="36"/>
      <c r="L45" s="47"/>
      <c r="M45" s="2"/>
      <c r="N45" s="2"/>
      <c r="O45" s="2"/>
      <c r="P45" s="2" t="str">
        <f t="shared" si="88"/>
        <v/>
      </c>
      <c r="Q45" s="2" t="str">
        <f t="shared" si="88"/>
        <v/>
      </c>
      <c r="R45" s="2" t="str">
        <f t="shared" si="88"/>
        <v/>
      </c>
      <c r="S45" s="3" t="str">
        <f t="shared" si="18"/>
        <v/>
      </c>
      <c r="T45" s="49"/>
      <c r="U45" s="4"/>
      <c r="V45" s="2" t="str">
        <f t="shared" si="19"/>
        <v/>
      </c>
      <c r="W45" s="51" t="str">
        <f t="shared" si="20"/>
        <v/>
      </c>
      <c r="X45" s="2" t="str">
        <f t="shared" si="21"/>
        <v/>
      </c>
      <c r="Y45" s="2" t="str">
        <f t="shared" si="22"/>
        <v/>
      </c>
      <c r="Z45" s="53" t="str">
        <f t="shared" si="23"/>
        <v/>
      </c>
      <c r="AA45" s="2" t="str">
        <f t="shared" si="78"/>
        <v/>
      </c>
      <c r="AB45" s="41" t="str">
        <f t="shared" si="24"/>
        <v/>
      </c>
      <c r="AC45" s="2" t="str">
        <f t="shared" si="25"/>
        <v/>
      </c>
      <c r="AD45" s="41" t="str">
        <f t="shared" si="26"/>
        <v/>
      </c>
      <c r="AE45" s="35"/>
      <c r="AF45" s="2"/>
      <c r="AG45" s="2" t="str">
        <f t="shared" si="2"/>
        <v/>
      </c>
      <c r="AH45" s="36" t="str">
        <f t="shared" si="27"/>
        <v/>
      </c>
      <c r="AI45" s="2" t="str">
        <f t="shared" si="3"/>
        <v/>
      </c>
      <c r="AJ45" s="36" t="str">
        <f t="shared" si="28"/>
        <v/>
      </c>
      <c r="AK45" s="2" t="str">
        <f t="shared" si="29"/>
        <v/>
      </c>
      <c r="AL45" s="36" t="str">
        <f t="shared" si="30"/>
        <v/>
      </c>
      <c r="AM45" s="36" t="str">
        <f t="shared" si="31"/>
        <v/>
      </c>
      <c r="AN45" s="70" t="str">
        <f t="shared" si="87"/>
        <v/>
      </c>
      <c r="AO45" s="35" t="str">
        <f t="shared" si="89"/>
        <v/>
      </c>
      <c r="AP45" s="2" t="str">
        <f t="shared" si="89"/>
        <v/>
      </c>
      <c r="AQ45" s="2" t="str">
        <f t="shared" si="33"/>
        <v/>
      </c>
      <c r="AR45" s="36" t="str">
        <f t="shared" si="34"/>
        <v/>
      </c>
      <c r="AS45" s="2" t="str">
        <f t="shared" si="35"/>
        <v/>
      </c>
      <c r="AT45" s="36" t="str">
        <f t="shared" si="36"/>
        <v/>
      </c>
      <c r="AU45" s="2" t="str">
        <f t="shared" si="37"/>
        <v/>
      </c>
      <c r="AV45" s="36" t="str">
        <f t="shared" si="38"/>
        <v/>
      </c>
      <c r="AW45" s="36" t="str">
        <f t="shared" si="39"/>
        <v/>
      </c>
      <c r="AX45" s="68" t="str">
        <f t="shared" si="79"/>
        <v/>
      </c>
      <c r="AY45" s="35" t="str">
        <f t="shared" si="90"/>
        <v/>
      </c>
      <c r="AZ45" s="2" t="str">
        <f t="shared" si="90"/>
        <v/>
      </c>
      <c r="BA45" s="2" t="str">
        <f t="shared" si="40"/>
        <v/>
      </c>
      <c r="BB45" s="36" t="str">
        <f t="shared" si="41"/>
        <v/>
      </c>
      <c r="BC45" s="2" t="str">
        <f t="shared" si="42"/>
        <v/>
      </c>
      <c r="BD45" s="36" t="str">
        <f t="shared" si="43"/>
        <v/>
      </c>
      <c r="BE45" s="2" t="str">
        <f t="shared" si="44"/>
        <v/>
      </c>
      <c r="BF45" s="36" t="str">
        <f t="shared" si="45"/>
        <v/>
      </c>
      <c r="BG45" s="36" t="str">
        <f t="shared" si="46"/>
        <v/>
      </c>
      <c r="BH45" s="68" t="str">
        <f t="shared" si="80"/>
        <v/>
      </c>
      <c r="BI45" s="35" t="str">
        <f t="shared" si="91"/>
        <v/>
      </c>
      <c r="BJ45" s="2" t="str">
        <f t="shared" si="91"/>
        <v/>
      </c>
      <c r="BK45" s="2" t="str">
        <f t="shared" si="47"/>
        <v/>
      </c>
      <c r="BL45" s="36" t="str">
        <f t="shared" si="48"/>
        <v/>
      </c>
      <c r="BM45" s="2" t="str">
        <f t="shared" si="49"/>
        <v/>
      </c>
      <c r="BN45" s="36" t="str">
        <f t="shared" si="50"/>
        <v/>
      </c>
      <c r="BO45" s="2" t="str">
        <f t="shared" si="51"/>
        <v/>
      </c>
      <c r="BP45" s="36" t="str">
        <f t="shared" si="52"/>
        <v/>
      </c>
      <c r="BQ45" s="36" t="str">
        <f t="shared" si="53"/>
        <v/>
      </c>
      <c r="BR45" s="70" t="str">
        <f t="shared" si="81"/>
        <v/>
      </c>
      <c r="BS45" s="55" t="str">
        <f t="shared" si="92"/>
        <v/>
      </c>
      <c r="BT45" s="2" t="str">
        <f t="shared" si="92"/>
        <v/>
      </c>
      <c r="BU45" s="2" t="str">
        <f t="shared" si="54"/>
        <v/>
      </c>
      <c r="BV45" s="36" t="str">
        <f t="shared" si="77"/>
        <v/>
      </c>
      <c r="BW45" s="2" t="str">
        <f t="shared" si="55"/>
        <v/>
      </c>
      <c r="BX45" s="36" t="str">
        <f t="shared" si="56"/>
        <v/>
      </c>
      <c r="BY45" s="2" t="str">
        <f t="shared" si="57"/>
        <v/>
      </c>
      <c r="BZ45" s="36" t="str">
        <f t="shared" si="58"/>
        <v/>
      </c>
      <c r="CA45" s="36" t="str">
        <f t="shared" si="59"/>
        <v/>
      </c>
      <c r="CB45" s="70" t="str">
        <f t="shared" si="82"/>
        <v/>
      </c>
      <c r="CC45" s="36"/>
      <c r="CD45" s="41"/>
      <c r="CE45" s="57"/>
      <c r="CF45" s="59"/>
      <c r="CG45" s="1"/>
      <c r="CH45" s="2" t="str">
        <f t="shared" si="60"/>
        <v/>
      </c>
      <c r="CI45" s="61" t="str">
        <f t="shared" si="61"/>
        <v/>
      </c>
      <c r="CJ45" s="2" t="str">
        <f t="shared" si="62"/>
        <v/>
      </c>
      <c r="CK45" s="4" t="str">
        <f t="shared" si="63"/>
        <v/>
      </c>
      <c r="CL45" s="63" t="str">
        <f t="shared" si="64"/>
        <v/>
      </c>
      <c r="CM45" s="4" t="str">
        <f t="shared" si="83"/>
        <v/>
      </c>
      <c r="CN45" s="55" t="str">
        <f t="shared" si="84"/>
        <v/>
      </c>
      <c r="CO45" s="4" t="str">
        <f t="shared" si="85"/>
        <v/>
      </c>
      <c r="CP45" s="66" t="str">
        <f t="shared" si="86"/>
        <v/>
      </c>
      <c r="CQ45" s="1"/>
      <c r="CR45" s="2" t="str">
        <f t="shared" si="15"/>
        <v/>
      </c>
      <c r="CS45" s="36" t="str">
        <f t="shared" si="65"/>
        <v/>
      </c>
      <c r="CT45" s="2" t="str">
        <f t="shared" si="66"/>
        <v/>
      </c>
      <c r="CU45" s="36" t="str">
        <f t="shared" si="67"/>
        <v/>
      </c>
      <c r="CV45" s="2" t="str">
        <f t="shared" si="68"/>
        <v/>
      </c>
      <c r="CW45" s="36" t="str">
        <f t="shared" si="69"/>
        <v/>
      </c>
      <c r="CX45" s="36" t="str">
        <f t="shared" si="70"/>
        <v/>
      </c>
      <c r="CY45" s="68" t="str">
        <f t="shared" si="71"/>
        <v/>
      </c>
    </row>
    <row r="46" spans="1:103" ht="15" customHeight="1" x14ac:dyDescent="0.25">
      <c r="A46" s="35"/>
      <c r="B46" s="36"/>
      <c r="C46" s="36"/>
      <c r="D46" s="39"/>
      <c r="E46" s="1"/>
      <c r="F46" s="41" t="str">
        <f t="shared" si="16"/>
        <v/>
      </c>
      <c r="G46" s="43"/>
      <c r="H46" s="45"/>
      <c r="I46" s="2"/>
      <c r="J46" s="41" t="str">
        <f t="shared" si="17"/>
        <v/>
      </c>
      <c r="K46" s="36"/>
      <c r="L46" s="47"/>
      <c r="M46" s="2"/>
      <c r="N46" s="2"/>
      <c r="O46" s="2"/>
      <c r="P46" s="2" t="str">
        <f t="shared" si="88"/>
        <v/>
      </c>
      <c r="Q46" s="2" t="str">
        <f t="shared" si="88"/>
        <v/>
      </c>
      <c r="R46" s="2" t="str">
        <f t="shared" si="88"/>
        <v/>
      </c>
      <c r="S46" s="3" t="str">
        <f t="shared" si="18"/>
        <v/>
      </c>
      <c r="T46" s="49"/>
      <c r="U46" s="4"/>
      <c r="V46" s="2" t="str">
        <f t="shared" si="19"/>
        <v/>
      </c>
      <c r="W46" s="51" t="str">
        <f t="shared" si="20"/>
        <v/>
      </c>
      <c r="X46" s="2" t="str">
        <f t="shared" si="21"/>
        <v/>
      </c>
      <c r="Y46" s="2" t="str">
        <f t="shared" si="22"/>
        <v/>
      </c>
      <c r="Z46" s="53" t="str">
        <f t="shared" si="23"/>
        <v/>
      </c>
      <c r="AA46" s="2" t="str">
        <f t="shared" si="78"/>
        <v/>
      </c>
      <c r="AB46" s="41" t="str">
        <f t="shared" si="24"/>
        <v/>
      </c>
      <c r="AC46" s="2" t="str">
        <f t="shared" si="25"/>
        <v/>
      </c>
      <c r="AD46" s="41" t="str">
        <f t="shared" si="26"/>
        <v/>
      </c>
      <c r="AE46" s="35"/>
      <c r="AF46" s="2"/>
      <c r="AG46" s="2" t="str">
        <f t="shared" si="2"/>
        <v/>
      </c>
      <c r="AH46" s="36" t="str">
        <f t="shared" si="27"/>
        <v/>
      </c>
      <c r="AI46" s="2" t="str">
        <f t="shared" si="3"/>
        <v/>
      </c>
      <c r="AJ46" s="36" t="str">
        <f t="shared" si="28"/>
        <v/>
      </c>
      <c r="AK46" s="2" t="str">
        <f t="shared" si="29"/>
        <v/>
      </c>
      <c r="AL46" s="36" t="str">
        <f t="shared" si="30"/>
        <v/>
      </c>
      <c r="AM46" s="36" t="str">
        <f t="shared" si="31"/>
        <v/>
      </c>
      <c r="AN46" s="70" t="str">
        <f t="shared" si="87"/>
        <v/>
      </c>
      <c r="AO46" s="35" t="str">
        <f t="shared" si="89"/>
        <v/>
      </c>
      <c r="AP46" s="2" t="str">
        <f t="shared" si="89"/>
        <v/>
      </c>
      <c r="AQ46" s="2" t="str">
        <f t="shared" si="33"/>
        <v/>
      </c>
      <c r="AR46" s="36" t="str">
        <f t="shared" si="34"/>
        <v/>
      </c>
      <c r="AS46" s="2" t="str">
        <f t="shared" si="35"/>
        <v/>
      </c>
      <c r="AT46" s="36" t="str">
        <f t="shared" si="36"/>
        <v/>
      </c>
      <c r="AU46" s="2" t="str">
        <f t="shared" si="37"/>
        <v/>
      </c>
      <c r="AV46" s="36" t="str">
        <f t="shared" si="38"/>
        <v/>
      </c>
      <c r="AW46" s="36" t="str">
        <f t="shared" si="39"/>
        <v/>
      </c>
      <c r="AX46" s="68" t="str">
        <f t="shared" si="79"/>
        <v/>
      </c>
      <c r="AY46" s="35" t="str">
        <f t="shared" si="90"/>
        <v/>
      </c>
      <c r="AZ46" s="2" t="str">
        <f t="shared" si="90"/>
        <v/>
      </c>
      <c r="BA46" s="2" t="str">
        <f t="shared" si="40"/>
        <v/>
      </c>
      <c r="BB46" s="36" t="str">
        <f t="shared" si="41"/>
        <v/>
      </c>
      <c r="BC46" s="2" t="str">
        <f t="shared" si="42"/>
        <v/>
      </c>
      <c r="BD46" s="36" t="str">
        <f t="shared" si="43"/>
        <v/>
      </c>
      <c r="BE46" s="2" t="str">
        <f t="shared" si="44"/>
        <v/>
      </c>
      <c r="BF46" s="36" t="str">
        <f t="shared" si="45"/>
        <v/>
      </c>
      <c r="BG46" s="36" t="str">
        <f t="shared" si="46"/>
        <v/>
      </c>
      <c r="BH46" s="68" t="str">
        <f t="shared" si="80"/>
        <v/>
      </c>
      <c r="BI46" s="35" t="str">
        <f t="shared" si="91"/>
        <v/>
      </c>
      <c r="BJ46" s="2" t="str">
        <f t="shared" si="91"/>
        <v/>
      </c>
      <c r="BK46" s="2" t="str">
        <f t="shared" si="47"/>
        <v/>
      </c>
      <c r="BL46" s="36" t="str">
        <f t="shared" si="48"/>
        <v/>
      </c>
      <c r="BM46" s="2" t="str">
        <f t="shared" si="49"/>
        <v/>
      </c>
      <c r="BN46" s="36" t="str">
        <f t="shared" si="50"/>
        <v/>
      </c>
      <c r="BO46" s="2" t="str">
        <f t="shared" si="51"/>
        <v/>
      </c>
      <c r="BP46" s="36" t="str">
        <f t="shared" si="52"/>
        <v/>
      </c>
      <c r="BQ46" s="36" t="str">
        <f t="shared" si="53"/>
        <v/>
      </c>
      <c r="BR46" s="70" t="str">
        <f t="shared" si="81"/>
        <v/>
      </c>
      <c r="BS46" s="55" t="str">
        <f t="shared" si="92"/>
        <v/>
      </c>
      <c r="BT46" s="2" t="str">
        <f t="shared" si="92"/>
        <v/>
      </c>
      <c r="BU46" s="2" t="str">
        <f t="shared" si="54"/>
        <v/>
      </c>
      <c r="BV46" s="36" t="str">
        <f t="shared" si="77"/>
        <v/>
      </c>
      <c r="BW46" s="2" t="str">
        <f t="shared" si="55"/>
        <v/>
      </c>
      <c r="BX46" s="36" t="str">
        <f t="shared" si="56"/>
        <v/>
      </c>
      <c r="BY46" s="2" t="str">
        <f t="shared" si="57"/>
        <v/>
      </c>
      <c r="BZ46" s="36" t="str">
        <f t="shared" si="58"/>
        <v/>
      </c>
      <c r="CA46" s="36" t="str">
        <f t="shared" si="59"/>
        <v/>
      </c>
      <c r="CB46" s="70" t="str">
        <f t="shared" si="82"/>
        <v/>
      </c>
      <c r="CC46" s="36"/>
      <c r="CD46" s="41"/>
      <c r="CE46" s="57"/>
      <c r="CF46" s="59"/>
      <c r="CG46" s="1"/>
      <c r="CH46" s="2" t="str">
        <f t="shared" si="60"/>
        <v/>
      </c>
      <c r="CI46" s="61" t="str">
        <f t="shared" si="61"/>
        <v/>
      </c>
      <c r="CJ46" s="2" t="str">
        <f t="shared" si="62"/>
        <v/>
      </c>
      <c r="CK46" s="4" t="str">
        <f t="shared" si="63"/>
        <v/>
      </c>
      <c r="CL46" s="63" t="str">
        <f t="shared" si="64"/>
        <v/>
      </c>
      <c r="CM46" s="4" t="str">
        <f t="shared" si="83"/>
        <v/>
      </c>
      <c r="CN46" s="55" t="str">
        <f t="shared" si="84"/>
        <v/>
      </c>
      <c r="CO46" s="4" t="str">
        <f t="shared" si="85"/>
        <v/>
      </c>
      <c r="CP46" s="66" t="str">
        <f t="shared" si="86"/>
        <v/>
      </c>
      <c r="CQ46" s="1"/>
      <c r="CR46" s="2" t="str">
        <f t="shared" si="15"/>
        <v/>
      </c>
      <c r="CS46" s="36" t="str">
        <f t="shared" si="65"/>
        <v/>
      </c>
      <c r="CT46" s="2" t="str">
        <f t="shared" si="66"/>
        <v/>
      </c>
      <c r="CU46" s="36" t="str">
        <f t="shared" si="67"/>
        <v/>
      </c>
      <c r="CV46" s="2" t="str">
        <f t="shared" si="68"/>
        <v/>
      </c>
      <c r="CW46" s="36" t="str">
        <f t="shared" si="69"/>
        <v/>
      </c>
      <c r="CX46" s="36" t="str">
        <f t="shared" si="70"/>
        <v/>
      </c>
      <c r="CY46" s="68" t="str">
        <f t="shared" si="71"/>
        <v/>
      </c>
    </row>
    <row r="47" spans="1:103" ht="15" customHeight="1" x14ac:dyDescent="0.25">
      <c r="A47" s="35"/>
      <c r="B47" s="36"/>
      <c r="C47" s="36"/>
      <c r="D47" s="39"/>
      <c r="E47" s="1"/>
      <c r="F47" s="41" t="str">
        <f t="shared" si="16"/>
        <v/>
      </c>
      <c r="G47" s="43"/>
      <c r="H47" s="45"/>
      <c r="I47" s="2"/>
      <c r="J47" s="41" t="str">
        <f t="shared" si="17"/>
        <v/>
      </c>
      <c r="K47" s="36"/>
      <c r="L47" s="47"/>
      <c r="M47" s="2"/>
      <c r="N47" s="2"/>
      <c r="O47" s="2"/>
      <c r="P47" s="2" t="str">
        <f t="shared" si="88"/>
        <v/>
      </c>
      <c r="Q47" s="2" t="str">
        <f t="shared" si="88"/>
        <v/>
      </c>
      <c r="R47" s="2" t="str">
        <f t="shared" si="88"/>
        <v/>
      </c>
      <c r="S47" s="3" t="str">
        <f t="shared" si="18"/>
        <v/>
      </c>
      <c r="T47" s="49"/>
      <c r="U47" s="4"/>
      <c r="V47" s="2" t="str">
        <f t="shared" si="19"/>
        <v/>
      </c>
      <c r="W47" s="51" t="str">
        <f t="shared" si="20"/>
        <v/>
      </c>
      <c r="X47" s="2" t="str">
        <f t="shared" si="21"/>
        <v/>
      </c>
      <c r="Y47" s="2" t="str">
        <f t="shared" si="22"/>
        <v/>
      </c>
      <c r="Z47" s="53" t="str">
        <f t="shared" si="23"/>
        <v/>
      </c>
      <c r="AA47" s="2" t="str">
        <f t="shared" si="78"/>
        <v/>
      </c>
      <c r="AB47" s="41" t="str">
        <f t="shared" si="24"/>
        <v/>
      </c>
      <c r="AC47" s="2" t="str">
        <f t="shared" si="25"/>
        <v/>
      </c>
      <c r="AD47" s="41" t="str">
        <f t="shared" si="26"/>
        <v/>
      </c>
      <c r="AE47" s="35"/>
      <c r="AF47" s="2"/>
      <c r="AG47" s="2" t="str">
        <f t="shared" si="2"/>
        <v/>
      </c>
      <c r="AH47" s="36" t="str">
        <f t="shared" si="27"/>
        <v/>
      </c>
      <c r="AI47" s="2" t="str">
        <f t="shared" si="3"/>
        <v/>
      </c>
      <c r="AJ47" s="36" t="str">
        <f t="shared" si="28"/>
        <v/>
      </c>
      <c r="AK47" s="2" t="str">
        <f t="shared" si="29"/>
        <v/>
      </c>
      <c r="AL47" s="36" t="str">
        <f t="shared" si="30"/>
        <v/>
      </c>
      <c r="AM47" s="36" t="str">
        <f t="shared" si="31"/>
        <v/>
      </c>
      <c r="AN47" s="70" t="str">
        <f t="shared" si="87"/>
        <v/>
      </c>
      <c r="AO47" s="35" t="str">
        <f t="shared" si="89"/>
        <v/>
      </c>
      <c r="AP47" s="2" t="str">
        <f t="shared" si="89"/>
        <v/>
      </c>
      <c r="AQ47" s="2" t="str">
        <f t="shared" si="33"/>
        <v/>
      </c>
      <c r="AR47" s="36" t="str">
        <f t="shared" si="34"/>
        <v/>
      </c>
      <c r="AS47" s="2" t="str">
        <f t="shared" si="35"/>
        <v/>
      </c>
      <c r="AT47" s="36" t="str">
        <f t="shared" si="36"/>
        <v/>
      </c>
      <c r="AU47" s="2" t="str">
        <f t="shared" si="37"/>
        <v/>
      </c>
      <c r="AV47" s="36" t="str">
        <f t="shared" si="38"/>
        <v/>
      </c>
      <c r="AW47" s="36" t="str">
        <f t="shared" si="39"/>
        <v/>
      </c>
      <c r="AX47" s="68" t="str">
        <f t="shared" si="79"/>
        <v/>
      </c>
      <c r="AY47" s="35" t="str">
        <f t="shared" si="90"/>
        <v/>
      </c>
      <c r="AZ47" s="2" t="str">
        <f t="shared" si="90"/>
        <v/>
      </c>
      <c r="BA47" s="2" t="str">
        <f t="shared" si="40"/>
        <v/>
      </c>
      <c r="BB47" s="36" t="str">
        <f t="shared" si="41"/>
        <v/>
      </c>
      <c r="BC47" s="2" t="str">
        <f t="shared" si="42"/>
        <v/>
      </c>
      <c r="BD47" s="36" t="str">
        <f t="shared" si="43"/>
        <v/>
      </c>
      <c r="BE47" s="2" t="str">
        <f t="shared" si="44"/>
        <v/>
      </c>
      <c r="BF47" s="36" t="str">
        <f t="shared" si="45"/>
        <v/>
      </c>
      <c r="BG47" s="36" t="str">
        <f t="shared" si="46"/>
        <v/>
      </c>
      <c r="BH47" s="68" t="str">
        <f t="shared" si="80"/>
        <v/>
      </c>
      <c r="BI47" s="35" t="str">
        <f t="shared" si="91"/>
        <v/>
      </c>
      <c r="BJ47" s="2" t="str">
        <f t="shared" si="91"/>
        <v/>
      </c>
      <c r="BK47" s="2" t="str">
        <f t="shared" si="47"/>
        <v/>
      </c>
      <c r="BL47" s="36" t="str">
        <f t="shared" si="48"/>
        <v/>
      </c>
      <c r="BM47" s="2" t="str">
        <f t="shared" si="49"/>
        <v/>
      </c>
      <c r="BN47" s="36" t="str">
        <f t="shared" si="50"/>
        <v/>
      </c>
      <c r="BO47" s="2" t="str">
        <f t="shared" si="51"/>
        <v/>
      </c>
      <c r="BP47" s="36" t="str">
        <f t="shared" si="52"/>
        <v/>
      </c>
      <c r="BQ47" s="36" t="str">
        <f t="shared" si="53"/>
        <v/>
      </c>
      <c r="BR47" s="70" t="str">
        <f t="shared" si="81"/>
        <v/>
      </c>
      <c r="BS47" s="55" t="str">
        <f t="shared" si="92"/>
        <v/>
      </c>
      <c r="BT47" s="2" t="str">
        <f t="shared" si="92"/>
        <v/>
      </c>
      <c r="BU47" s="2" t="str">
        <f t="shared" si="54"/>
        <v/>
      </c>
      <c r="BV47" s="36" t="str">
        <f t="shared" si="77"/>
        <v/>
      </c>
      <c r="BW47" s="2" t="str">
        <f t="shared" si="55"/>
        <v/>
      </c>
      <c r="BX47" s="36" t="str">
        <f t="shared" si="56"/>
        <v/>
      </c>
      <c r="BY47" s="2" t="str">
        <f t="shared" si="57"/>
        <v/>
      </c>
      <c r="BZ47" s="36" t="str">
        <f t="shared" si="58"/>
        <v/>
      </c>
      <c r="CA47" s="36" t="str">
        <f t="shared" si="59"/>
        <v/>
      </c>
      <c r="CB47" s="70" t="str">
        <f t="shared" si="82"/>
        <v/>
      </c>
      <c r="CC47" s="36"/>
      <c r="CD47" s="41"/>
      <c r="CE47" s="57"/>
      <c r="CF47" s="59"/>
      <c r="CG47" s="1"/>
      <c r="CH47" s="2" t="str">
        <f t="shared" si="60"/>
        <v/>
      </c>
      <c r="CI47" s="61" t="str">
        <f t="shared" si="61"/>
        <v/>
      </c>
      <c r="CJ47" s="2" t="str">
        <f t="shared" si="62"/>
        <v/>
      </c>
      <c r="CK47" s="4" t="str">
        <f t="shared" si="63"/>
        <v/>
      </c>
      <c r="CL47" s="63" t="str">
        <f t="shared" si="64"/>
        <v/>
      </c>
      <c r="CM47" s="4" t="str">
        <f t="shared" si="83"/>
        <v/>
      </c>
      <c r="CN47" s="55" t="str">
        <f t="shared" si="84"/>
        <v/>
      </c>
      <c r="CO47" s="4" t="str">
        <f t="shared" si="85"/>
        <v/>
      </c>
      <c r="CP47" s="66" t="str">
        <f t="shared" si="86"/>
        <v/>
      </c>
      <c r="CQ47" s="1"/>
      <c r="CR47" s="2" t="str">
        <f t="shared" si="15"/>
        <v/>
      </c>
      <c r="CS47" s="36" t="str">
        <f t="shared" si="65"/>
        <v/>
      </c>
      <c r="CT47" s="2" t="str">
        <f t="shared" si="66"/>
        <v/>
      </c>
      <c r="CU47" s="36" t="str">
        <f t="shared" si="67"/>
        <v/>
      </c>
      <c r="CV47" s="2" t="str">
        <f t="shared" si="68"/>
        <v/>
      </c>
      <c r="CW47" s="36" t="str">
        <f t="shared" si="69"/>
        <v/>
      </c>
      <c r="CX47" s="36" t="str">
        <f t="shared" si="70"/>
        <v/>
      </c>
      <c r="CY47" s="68" t="str">
        <f t="shared" si="71"/>
        <v/>
      </c>
    </row>
    <row r="48" spans="1:103" ht="15" customHeight="1" x14ac:dyDescent="0.25">
      <c r="A48" s="35"/>
      <c r="B48" s="36"/>
      <c r="C48" s="36"/>
      <c r="D48" s="39"/>
      <c r="E48" s="1"/>
      <c r="F48" s="41" t="str">
        <f t="shared" si="16"/>
        <v/>
      </c>
      <c r="G48" s="43"/>
      <c r="H48" s="45"/>
      <c r="I48" s="2"/>
      <c r="J48" s="41" t="str">
        <f t="shared" si="17"/>
        <v/>
      </c>
      <c r="K48" s="36"/>
      <c r="L48" s="47"/>
      <c r="M48" s="2"/>
      <c r="N48" s="2"/>
      <c r="O48" s="2"/>
      <c r="P48" s="2" t="str">
        <f t="shared" si="88"/>
        <v/>
      </c>
      <c r="Q48" s="2" t="str">
        <f t="shared" si="88"/>
        <v/>
      </c>
      <c r="R48" s="2" t="str">
        <f t="shared" si="88"/>
        <v/>
      </c>
      <c r="S48" s="3" t="str">
        <f t="shared" si="18"/>
        <v/>
      </c>
      <c r="T48" s="49"/>
      <c r="U48" s="4"/>
      <c r="V48" s="2" t="str">
        <f t="shared" si="19"/>
        <v/>
      </c>
      <c r="W48" s="51" t="str">
        <f t="shared" si="20"/>
        <v/>
      </c>
      <c r="X48" s="2" t="str">
        <f t="shared" si="21"/>
        <v/>
      </c>
      <c r="Y48" s="2" t="str">
        <f t="shared" si="22"/>
        <v/>
      </c>
      <c r="Z48" s="53" t="str">
        <f t="shared" si="23"/>
        <v/>
      </c>
      <c r="AA48" s="2" t="str">
        <f t="shared" si="78"/>
        <v/>
      </c>
      <c r="AB48" s="41" t="str">
        <f t="shared" si="24"/>
        <v/>
      </c>
      <c r="AC48" s="2" t="str">
        <f t="shared" si="25"/>
        <v/>
      </c>
      <c r="AD48" s="41" t="str">
        <f t="shared" si="26"/>
        <v/>
      </c>
      <c r="AE48" s="35"/>
      <c r="AF48" s="2"/>
      <c r="AG48" s="2" t="str">
        <f t="shared" si="2"/>
        <v/>
      </c>
      <c r="AH48" s="36" t="str">
        <f t="shared" si="27"/>
        <v/>
      </c>
      <c r="AI48" s="2" t="str">
        <f t="shared" si="3"/>
        <v/>
      </c>
      <c r="AJ48" s="36" t="str">
        <f t="shared" si="28"/>
        <v/>
      </c>
      <c r="AK48" s="2" t="str">
        <f t="shared" si="29"/>
        <v/>
      </c>
      <c r="AL48" s="36" t="str">
        <f t="shared" si="30"/>
        <v/>
      </c>
      <c r="AM48" s="36" t="str">
        <f t="shared" si="31"/>
        <v/>
      </c>
      <c r="AN48" s="70" t="str">
        <f t="shared" si="87"/>
        <v/>
      </c>
      <c r="AO48" s="35" t="str">
        <f t="shared" si="89"/>
        <v/>
      </c>
      <c r="AP48" s="2" t="str">
        <f t="shared" si="89"/>
        <v/>
      </c>
      <c r="AQ48" s="2" t="str">
        <f t="shared" si="33"/>
        <v/>
      </c>
      <c r="AR48" s="36" t="str">
        <f t="shared" si="34"/>
        <v/>
      </c>
      <c r="AS48" s="2" t="str">
        <f t="shared" si="35"/>
        <v/>
      </c>
      <c r="AT48" s="36" t="str">
        <f t="shared" si="36"/>
        <v/>
      </c>
      <c r="AU48" s="2" t="str">
        <f t="shared" si="37"/>
        <v/>
      </c>
      <c r="AV48" s="36" t="str">
        <f t="shared" si="38"/>
        <v/>
      </c>
      <c r="AW48" s="36" t="str">
        <f t="shared" si="39"/>
        <v/>
      </c>
      <c r="AX48" s="68" t="str">
        <f t="shared" si="79"/>
        <v/>
      </c>
      <c r="AY48" s="35" t="str">
        <f t="shared" si="90"/>
        <v/>
      </c>
      <c r="AZ48" s="2" t="str">
        <f t="shared" si="90"/>
        <v/>
      </c>
      <c r="BA48" s="2" t="str">
        <f t="shared" si="40"/>
        <v/>
      </c>
      <c r="BB48" s="36" t="str">
        <f t="shared" si="41"/>
        <v/>
      </c>
      <c r="BC48" s="2" t="str">
        <f t="shared" si="42"/>
        <v/>
      </c>
      <c r="BD48" s="36" t="str">
        <f t="shared" si="43"/>
        <v/>
      </c>
      <c r="BE48" s="2" t="str">
        <f t="shared" si="44"/>
        <v/>
      </c>
      <c r="BF48" s="36" t="str">
        <f t="shared" si="45"/>
        <v/>
      </c>
      <c r="BG48" s="36" t="str">
        <f t="shared" si="46"/>
        <v/>
      </c>
      <c r="BH48" s="68" t="str">
        <f t="shared" si="80"/>
        <v/>
      </c>
      <c r="BI48" s="35" t="str">
        <f t="shared" si="91"/>
        <v/>
      </c>
      <c r="BJ48" s="2" t="str">
        <f t="shared" si="91"/>
        <v/>
      </c>
      <c r="BK48" s="2" t="str">
        <f t="shared" si="47"/>
        <v/>
      </c>
      <c r="BL48" s="36" t="str">
        <f t="shared" si="48"/>
        <v/>
      </c>
      <c r="BM48" s="2" t="str">
        <f t="shared" si="49"/>
        <v/>
      </c>
      <c r="BN48" s="36" t="str">
        <f t="shared" si="50"/>
        <v/>
      </c>
      <c r="BO48" s="2" t="str">
        <f t="shared" si="51"/>
        <v/>
      </c>
      <c r="BP48" s="36" t="str">
        <f t="shared" si="52"/>
        <v/>
      </c>
      <c r="BQ48" s="36" t="str">
        <f t="shared" si="53"/>
        <v/>
      </c>
      <c r="BR48" s="70" t="str">
        <f t="shared" si="81"/>
        <v/>
      </c>
      <c r="BS48" s="55" t="str">
        <f t="shared" si="92"/>
        <v/>
      </c>
      <c r="BT48" s="2" t="str">
        <f t="shared" si="92"/>
        <v/>
      </c>
      <c r="BU48" s="2" t="str">
        <f t="shared" si="54"/>
        <v/>
      </c>
      <c r="BV48" s="36" t="str">
        <f t="shared" si="77"/>
        <v/>
      </c>
      <c r="BW48" s="2" t="str">
        <f t="shared" si="55"/>
        <v/>
      </c>
      <c r="BX48" s="36" t="str">
        <f t="shared" si="56"/>
        <v/>
      </c>
      <c r="BY48" s="2" t="str">
        <f t="shared" si="57"/>
        <v/>
      </c>
      <c r="BZ48" s="36" t="str">
        <f t="shared" si="58"/>
        <v/>
      </c>
      <c r="CA48" s="36" t="str">
        <f t="shared" si="59"/>
        <v/>
      </c>
      <c r="CB48" s="70" t="str">
        <f t="shared" si="82"/>
        <v/>
      </c>
      <c r="CC48" s="36"/>
      <c r="CD48" s="41"/>
      <c r="CE48" s="57"/>
      <c r="CF48" s="59"/>
      <c r="CG48" s="1"/>
      <c r="CH48" s="2" t="str">
        <f t="shared" si="60"/>
        <v/>
      </c>
      <c r="CI48" s="61" t="str">
        <f t="shared" si="61"/>
        <v/>
      </c>
      <c r="CJ48" s="2" t="str">
        <f t="shared" si="62"/>
        <v/>
      </c>
      <c r="CK48" s="4" t="str">
        <f t="shared" si="63"/>
        <v/>
      </c>
      <c r="CL48" s="63" t="str">
        <f t="shared" si="64"/>
        <v/>
      </c>
      <c r="CM48" s="4" t="str">
        <f t="shared" si="83"/>
        <v/>
      </c>
      <c r="CN48" s="55" t="str">
        <f t="shared" si="84"/>
        <v/>
      </c>
      <c r="CO48" s="4" t="str">
        <f t="shared" si="85"/>
        <v/>
      </c>
      <c r="CP48" s="66" t="str">
        <f t="shared" si="86"/>
        <v/>
      </c>
      <c r="CQ48" s="1"/>
      <c r="CR48" s="2" t="str">
        <f t="shared" si="15"/>
        <v/>
      </c>
      <c r="CS48" s="36" t="str">
        <f t="shared" si="65"/>
        <v/>
      </c>
      <c r="CT48" s="2" t="str">
        <f t="shared" si="66"/>
        <v/>
      </c>
      <c r="CU48" s="36" t="str">
        <f t="shared" si="67"/>
        <v/>
      </c>
      <c r="CV48" s="2" t="str">
        <f t="shared" si="68"/>
        <v/>
      </c>
      <c r="CW48" s="36" t="str">
        <f t="shared" si="69"/>
        <v/>
      </c>
      <c r="CX48" s="36" t="str">
        <f t="shared" si="70"/>
        <v/>
      </c>
      <c r="CY48" s="68" t="str">
        <f t="shared" si="71"/>
        <v/>
      </c>
    </row>
    <row r="49" spans="1:103" ht="15" customHeight="1" x14ac:dyDescent="0.25">
      <c r="A49" s="35"/>
      <c r="B49" s="36"/>
      <c r="C49" s="36"/>
      <c r="D49" s="39"/>
      <c r="E49" s="1"/>
      <c r="F49" s="41" t="str">
        <f t="shared" si="16"/>
        <v/>
      </c>
      <c r="G49" s="43"/>
      <c r="H49" s="45"/>
      <c r="I49" s="2"/>
      <c r="J49" s="41" t="str">
        <f t="shared" si="17"/>
        <v/>
      </c>
      <c r="K49" s="36"/>
      <c r="L49" s="47"/>
      <c r="M49" s="2"/>
      <c r="N49" s="2"/>
      <c r="O49" s="2"/>
      <c r="P49" s="2" t="str">
        <f t="shared" si="88"/>
        <v/>
      </c>
      <c r="Q49" s="2" t="str">
        <f t="shared" si="88"/>
        <v/>
      </c>
      <c r="R49" s="2" t="str">
        <f t="shared" si="88"/>
        <v/>
      </c>
      <c r="S49" s="3" t="str">
        <f t="shared" si="18"/>
        <v/>
      </c>
      <c r="T49" s="49"/>
      <c r="U49" s="4"/>
      <c r="V49" s="2" t="str">
        <f t="shared" si="19"/>
        <v/>
      </c>
      <c r="W49" s="51" t="str">
        <f t="shared" si="20"/>
        <v/>
      </c>
      <c r="X49" s="2" t="str">
        <f t="shared" si="21"/>
        <v/>
      </c>
      <c r="Y49" s="2" t="str">
        <f t="shared" si="22"/>
        <v/>
      </c>
      <c r="Z49" s="53" t="str">
        <f t="shared" si="23"/>
        <v/>
      </c>
      <c r="AA49" s="2" t="str">
        <f t="shared" si="78"/>
        <v/>
      </c>
      <c r="AB49" s="41" t="str">
        <f t="shared" si="24"/>
        <v/>
      </c>
      <c r="AC49" s="2" t="str">
        <f t="shared" si="25"/>
        <v/>
      </c>
      <c r="AD49" s="41" t="str">
        <f t="shared" si="26"/>
        <v/>
      </c>
      <c r="AE49" s="35"/>
      <c r="AF49" s="2"/>
      <c r="AG49" s="2" t="str">
        <f t="shared" si="2"/>
        <v/>
      </c>
      <c r="AH49" s="36" t="str">
        <f t="shared" si="27"/>
        <v/>
      </c>
      <c r="AI49" s="2" t="str">
        <f t="shared" si="3"/>
        <v/>
      </c>
      <c r="AJ49" s="36" t="str">
        <f t="shared" si="28"/>
        <v/>
      </c>
      <c r="AK49" s="2" t="str">
        <f t="shared" si="29"/>
        <v/>
      </c>
      <c r="AL49" s="36" t="str">
        <f t="shared" si="30"/>
        <v/>
      </c>
      <c r="AM49" s="36" t="str">
        <f t="shared" si="31"/>
        <v/>
      </c>
      <c r="AN49" s="70" t="str">
        <f t="shared" si="87"/>
        <v/>
      </c>
      <c r="AO49" s="35" t="str">
        <f t="shared" si="89"/>
        <v/>
      </c>
      <c r="AP49" s="2" t="str">
        <f t="shared" si="89"/>
        <v/>
      </c>
      <c r="AQ49" s="2" t="str">
        <f t="shared" si="33"/>
        <v/>
      </c>
      <c r="AR49" s="36" t="str">
        <f t="shared" si="34"/>
        <v/>
      </c>
      <c r="AS49" s="2" t="str">
        <f t="shared" si="35"/>
        <v/>
      </c>
      <c r="AT49" s="36" t="str">
        <f t="shared" si="36"/>
        <v/>
      </c>
      <c r="AU49" s="2" t="str">
        <f t="shared" si="37"/>
        <v/>
      </c>
      <c r="AV49" s="36" t="str">
        <f t="shared" si="38"/>
        <v/>
      </c>
      <c r="AW49" s="36" t="str">
        <f t="shared" si="39"/>
        <v/>
      </c>
      <c r="AX49" s="68" t="str">
        <f t="shared" si="79"/>
        <v/>
      </c>
      <c r="AY49" s="35" t="str">
        <f t="shared" si="90"/>
        <v/>
      </c>
      <c r="AZ49" s="2" t="str">
        <f t="shared" si="90"/>
        <v/>
      </c>
      <c r="BA49" s="2" t="str">
        <f t="shared" si="40"/>
        <v/>
      </c>
      <c r="BB49" s="36" t="str">
        <f t="shared" si="41"/>
        <v/>
      </c>
      <c r="BC49" s="2" t="str">
        <f t="shared" si="42"/>
        <v/>
      </c>
      <c r="BD49" s="36" t="str">
        <f t="shared" si="43"/>
        <v/>
      </c>
      <c r="BE49" s="2" t="str">
        <f t="shared" si="44"/>
        <v/>
      </c>
      <c r="BF49" s="36" t="str">
        <f t="shared" si="45"/>
        <v/>
      </c>
      <c r="BG49" s="36" t="str">
        <f t="shared" si="46"/>
        <v/>
      </c>
      <c r="BH49" s="68" t="str">
        <f t="shared" si="80"/>
        <v/>
      </c>
      <c r="BI49" s="35" t="str">
        <f t="shared" si="91"/>
        <v/>
      </c>
      <c r="BJ49" s="2" t="str">
        <f t="shared" si="91"/>
        <v/>
      </c>
      <c r="BK49" s="2" t="str">
        <f t="shared" si="47"/>
        <v/>
      </c>
      <c r="BL49" s="36" t="str">
        <f t="shared" si="48"/>
        <v/>
      </c>
      <c r="BM49" s="2" t="str">
        <f t="shared" si="49"/>
        <v/>
      </c>
      <c r="BN49" s="36" t="str">
        <f t="shared" si="50"/>
        <v/>
      </c>
      <c r="BO49" s="2" t="str">
        <f t="shared" si="51"/>
        <v/>
      </c>
      <c r="BP49" s="36" t="str">
        <f t="shared" si="52"/>
        <v/>
      </c>
      <c r="BQ49" s="36" t="str">
        <f t="shared" si="53"/>
        <v/>
      </c>
      <c r="BR49" s="70" t="str">
        <f t="shared" si="81"/>
        <v/>
      </c>
      <c r="BS49" s="55" t="str">
        <f t="shared" si="92"/>
        <v/>
      </c>
      <c r="BT49" s="2" t="str">
        <f t="shared" si="92"/>
        <v/>
      </c>
      <c r="BU49" s="2" t="str">
        <f t="shared" si="54"/>
        <v/>
      </c>
      <c r="BV49" s="36" t="str">
        <f t="shared" si="77"/>
        <v/>
      </c>
      <c r="BW49" s="2" t="str">
        <f t="shared" si="55"/>
        <v/>
      </c>
      <c r="BX49" s="36" t="str">
        <f t="shared" si="56"/>
        <v/>
      </c>
      <c r="BY49" s="2" t="str">
        <f t="shared" si="57"/>
        <v/>
      </c>
      <c r="BZ49" s="36" t="str">
        <f t="shared" si="58"/>
        <v/>
      </c>
      <c r="CA49" s="36" t="str">
        <f t="shared" si="59"/>
        <v/>
      </c>
      <c r="CB49" s="70" t="str">
        <f t="shared" si="82"/>
        <v/>
      </c>
      <c r="CC49" s="36"/>
      <c r="CD49" s="41"/>
      <c r="CE49" s="57"/>
      <c r="CF49" s="59"/>
      <c r="CG49" s="1"/>
      <c r="CH49" s="2" t="str">
        <f t="shared" si="60"/>
        <v/>
      </c>
      <c r="CI49" s="61" t="str">
        <f t="shared" si="61"/>
        <v/>
      </c>
      <c r="CJ49" s="2" t="str">
        <f t="shared" si="62"/>
        <v/>
      </c>
      <c r="CK49" s="4" t="str">
        <f t="shared" si="63"/>
        <v/>
      </c>
      <c r="CL49" s="63" t="str">
        <f t="shared" si="64"/>
        <v/>
      </c>
      <c r="CM49" s="4" t="str">
        <f t="shared" si="83"/>
        <v/>
      </c>
      <c r="CN49" s="55" t="str">
        <f t="shared" si="84"/>
        <v/>
      </c>
      <c r="CO49" s="4" t="str">
        <f t="shared" si="85"/>
        <v/>
      </c>
      <c r="CP49" s="66" t="str">
        <f t="shared" si="86"/>
        <v/>
      </c>
      <c r="CQ49" s="1"/>
      <c r="CR49" s="2" t="str">
        <f t="shared" si="15"/>
        <v/>
      </c>
      <c r="CS49" s="36" t="str">
        <f t="shared" si="65"/>
        <v/>
      </c>
      <c r="CT49" s="2" t="str">
        <f t="shared" si="66"/>
        <v/>
      </c>
      <c r="CU49" s="36" t="str">
        <f t="shared" si="67"/>
        <v/>
      </c>
      <c r="CV49" s="2" t="str">
        <f t="shared" si="68"/>
        <v/>
      </c>
      <c r="CW49" s="36" t="str">
        <f t="shared" si="69"/>
        <v/>
      </c>
      <c r="CX49" s="36" t="str">
        <f t="shared" si="70"/>
        <v/>
      </c>
      <c r="CY49" s="68" t="str">
        <f t="shared" si="71"/>
        <v/>
      </c>
    </row>
    <row r="50" spans="1:103" ht="15" customHeight="1" x14ac:dyDescent="0.25">
      <c r="A50" s="35"/>
      <c r="B50" s="36"/>
      <c r="C50" s="36"/>
      <c r="D50" s="39"/>
      <c r="E50" s="1"/>
      <c r="F50" s="41" t="str">
        <f t="shared" si="16"/>
        <v/>
      </c>
      <c r="G50" s="43"/>
      <c r="H50" s="45"/>
      <c r="I50" s="2"/>
      <c r="J50" s="41" t="str">
        <f t="shared" si="17"/>
        <v/>
      </c>
      <c r="K50" s="36"/>
      <c r="L50" s="47"/>
      <c r="M50" s="2"/>
      <c r="N50" s="2"/>
      <c r="O50" s="2"/>
      <c r="P50" s="2" t="str">
        <f t="shared" si="88"/>
        <v/>
      </c>
      <c r="Q50" s="2" t="str">
        <f t="shared" si="88"/>
        <v/>
      </c>
      <c r="R50" s="2" t="str">
        <f t="shared" si="88"/>
        <v/>
      </c>
      <c r="S50" s="3" t="str">
        <f t="shared" si="18"/>
        <v/>
      </c>
      <c r="T50" s="49"/>
      <c r="U50" s="4"/>
      <c r="V50" s="2" t="str">
        <f t="shared" si="19"/>
        <v/>
      </c>
      <c r="W50" s="51" t="str">
        <f t="shared" si="20"/>
        <v/>
      </c>
      <c r="X50" s="2" t="str">
        <f t="shared" si="21"/>
        <v/>
      </c>
      <c r="Y50" s="2" t="str">
        <f t="shared" si="22"/>
        <v/>
      </c>
      <c r="Z50" s="53" t="str">
        <f t="shared" si="23"/>
        <v/>
      </c>
      <c r="AA50" s="2" t="str">
        <f t="shared" si="78"/>
        <v/>
      </c>
      <c r="AB50" s="41" t="str">
        <f t="shared" si="24"/>
        <v/>
      </c>
      <c r="AC50" s="2" t="str">
        <f t="shared" si="25"/>
        <v/>
      </c>
      <c r="AD50" s="41" t="str">
        <f t="shared" si="26"/>
        <v/>
      </c>
      <c r="AE50" s="35"/>
      <c r="AF50" s="2"/>
      <c r="AG50" s="2" t="str">
        <f t="shared" si="2"/>
        <v/>
      </c>
      <c r="AH50" s="36" t="str">
        <f t="shared" si="27"/>
        <v/>
      </c>
      <c r="AI50" s="2" t="str">
        <f t="shared" si="3"/>
        <v/>
      </c>
      <c r="AJ50" s="36" t="str">
        <f t="shared" si="28"/>
        <v/>
      </c>
      <c r="AK50" s="2" t="str">
        <f t="shared" si="29"/>
        <v/>
      </c>
      <c r="AL50" s="36" t="str">
        <f t="shared" si="30"/>
        <v/>
      </c>
      <c r="AM50" s="36" t="str">
        <f t="shared" si="31"/>
        <v/>
      </c>
      <c r="AN50" s="70" t="str">
        <f t="shared" si="87"/>
        <v/>
      </c>
      <c r="AO50" s="35" t="str">
        <f t="shared" si="89"/>
        <v/>
      </c>
      <c r="AP50" s="2" t="str">
        <f t="shared" si="89"/>
        <v/>
      </c>
      <c r="AQ50" s="2" t="str">
        <f t="shared" si="33"/>
        <v/>
      </c>
      <c r="AR50" s="36" t="str">
        <f t="shared" si="34"/>
        <v/>
      </c>
      <c r="AS50" s="2" t="str">
        <f t="shared" si="35"/>
        <v/>
      </c>
      <c r="AT50" s="36" t="str">
        <f t="shared" si="36"/>
        <v/>
      </c>
      <c r="AU50" s="2" t="str">
        <f t="shared" si="37"/>
        <v/>
      </c>
      <c r="AV50" s="36" t="str">
        <f t="shared" si="38"/>
        <v/>
      </c>
      <c r="AW50" s="36" t="str">
        <f t="shared" si="39"/>
        <v/>
      </c>
      <c r="AX50" s="68" t="str">
        <f t="shared" si="79"/>
        <v/>
      </c>
      <c r="AY50" s="35" t="str">
        <f t="shared" si="90"/>
        <v/>
      </c>
      <c r="AZ50" s="2" t="str">
        <f t="shared" si="90"/>
        <v/>
      </c>
      <c r="BA50" s="2" t="str">
        <f t="shared" si="40"/>
        <v/>
      </c>
      <c r="BB50" s="36" t="str">
        <f t="shared" si="41"/>
        <v/>
      </c>
      <c r="BC50" s="2" t="str">
        <f t="shared" si="42"/>
        <v/>
      </c>
      <c r="BD50" s="36" t="str">
        <f t="shared" si="43"/>
        <v/>
      </c>
      <c r="BE50" s="2" t="str">
        <f t="shared" si="44"/>
        <v/>
      </c>
      <c r="BF50" s="36" t="str">
        <f t="shared" si="45"/>
        <v/>
      </c>
      <c r="BG50" s="36" t="str">
        <f t="shared" si="46"/>
        <v/>
      </c>
      <c r="BH50" s="68" t="str">
        <f t="shared" si="80"/>
        <v/>
      </c>
      <c r="BI50" s="35" t="str">
        <f t="shared" si="91"/>
        <v/>
      </c>
      <c r="BJ50" s="2" t="str">
        <f t="shared" si="91"/>
        <v/>
      </c>
      <c r="BK50" s="2" t="str">
        <f t="shared" si="47"/>
        <v/>
      </c>
      <c r="BL50" s="36" t="str">
        <f t="shared" si="48"/>
        <v/>
      </c>
      <c r="BM50" s="2" t="str">
        <f t="shared" si="49"/>
        <v/>
      </c>
      <c r="BN50" s="36" t="str">
        <f t="shared" si="50"/>
        <v/>
      </c>
      <c r="BO50" s="2" t="str">
        <f t="shared" si="51"/>
        <v/>
      </c>
      <c r="BP50" s="36" t="str">
        <f t="shared" si="52"/>
        <v/>
      </c>
      <c r="BQ50" s="36" t="str">
        <f t="shared" si="53"/>
        <v/>
      </c>
      <c r="BR50" s="70" t="str">
        <f t="shared" si="81"/>
        <v/>
      </c>
      <c r="BS50" s="55" t="str">
        <f t="shared" si="92"/>
        <v/>
      </c>
      <c r="BT50" s="2" t="str">
        <f t="shared" si="92"/>
        <v/>
      </c>
      <c r="BU50" s="2" t="str">
        <f t="shared" si="54"/>
        <v/>
      </c>
      <c r="BV50" s="36" t="str">
        <f t="shared" si="77"/>
        <v/>
      </c>
      <c r="BW50" s="2" t="str">
        <f t="shared" si="55"/>
        <v/>
      </c>
      <c r="BX50" s="36" t="str">
        <f t="shared" si="56"/>
        <v/>
      </c>
      <c r="BY50" s="2" t="str">
        <f t="shared" si="57"/>
        <v/>
      </c>
      <c r="BZ50" s="36" t="str">
        <f t="shared" si="58"/>
        <v/>
      </c>
      <c r="CA50" s="36" t="str">
        <f t="shared" si="59"/>
        <v/>
      </c>
      <c r="CB50" s="70" t="str">
        <f t="shared" si="82"/>
        <v/>
      </c>
      <c r="CC50" s="36"/>
      <c r="CD50" s="41"/>
      <c r="CE50" s="57"/>
      <c r="CF50" s="59"/>
      <c r="CG50" s="1"/>
      <c r="CH50" s="2" t="str">
        <f t="shared" si="60"/>
        <v/>
      </c>
      <c r="CI50" s="61" t="str">
        <f t="shared" si="61"/>
        <v/>
      </c>
      <c r="CJ50" s="2" t="str">
        <f t="shared" si="62"/>
        <v/>
      </c>
      <c r="CK50" s="4" t="str">
        <f t="shared" si="63"/>
        <v/>
      </c>
      <c r="CL50" s="63" t="str">
        <f t="shared" si="64"/>
        <v/>
      </c>
      <c r="CM50" s="4" t="str">
        <f t="shared" si="83"/>
        <v/>
      </c>
      <c r="CN50" s="55" t="str">
        <f t="shared" si="84"/>
        <v/>
      </c>
      <c r="CO50" s="4" t="str">
        <f t="shared" si="85"/>
        <v/>
      </c>
      <c r="CP50" s="66" t="str">
        <f t="shared" si="86"/>
        <v/>
      </c>
      <c r="CQ50" s="1"/>
      <c r="CR50" s="2" t="str">
        <f t="shared" si="15"/>
        <v/>
      </c>
      <c r="CS50" s="36" t="str">
        <f t="shared" si="65"/>
        <v/>
      </c>
      <c r="CT50" s="2" t="str">
        <f t="shared" si="66"/>
        <v/>
      </c>
      <c r="CU50" s="36" t="str">
        <f t="shared" si="67"/>
        <v/>
      </c>
      <c r="CV50" s="2" t="str">
        <f t="shared" si="68"/>
        <v/>
      </c>
      <c r="CW50" s="36" t="str">
        <f t="shared" si="69"/>
        <v/>
      </c>
      <c r="CX50" s="36" t="str">
        <f t="shared" si="70"/>
        <v/>
      </c>
      <c r="CY50" s="68" t="str">
        <f t="shared" si="71"/>
        <v/>
      </c>
    </row>
    <row r="51" spans="1:103" ht="15" customHeight="1" x14ac:dyDescent="0.25">
      <c r="A51" s="35"/>
      <c r="B51" s="36"/>
      <c r="C51" s="36"/>
      <c r="D51" s="39"/>
      <c r="E51" s="1"/>
      <c r="F51" s="41" t="str">
        <f t="shared" si="16"/>
        <v/>
      </c>
      <c r="G51" s="43"/>
      <c r="H51" s="45"/>
      <c r="I51" s="2"/>
      <c r="J51" s="41" t="str">
        <f t="shared" si="17"/>
        <v/>
      </c>
      <c r="K51" s="36"/>
      <c r="L51" s="47"/>
      <c r="M51" s="2"/>
      <c r="N51" s="2"/>
      <c r="O51" s="2"/>
      <c r="P51" s="2" t="str">
        <f t="shared" si="88"/>
        <v/>
      </c>
      <c r="Q51" s="2" t="str">
        <f t="shared" si="88"/>
        <v/>
      </c>
      <c r="R51" s="2" t="str">
        <f t="shared" si="88"/>
        <v/>
      </c>
      <c r="S51" s="3" t="str">
        <f t="shared" si="18"/>
        <v/>
      </c>
      <c r="T51" s="49"/>
      <c r="U51" s="4"/>
      <c r="V51" s="2" t="str">
        <f t="shared" si="19"/>
        <v/>
      </c>
      <c r="W51" s="51" t="str">
        <f t="shared" si="20"/>
        <v/>
      </c>
      <c r="X51" s="2" t="str">
        <f t="shared" si="21"/>
        <v/>
      </c>
      <c r="Y51" s="2" t="str">
        <f t="shared" si="22"/>
        <v/>
      </c>
      <c r="Z51" s="53" t="str">
        <f t="shared" si="23"/>
        <v/>
      </c>
      <c r="AA51" s="2" t="str">
        <f t="shared" si="78"/>
        <v/>
      </c>
      <c r="AB51" s="41" t="str">
        <f t="shared" si="24"/>
        <v/>
      </c>
      <c r="AC51" s="2" t="str">
        <f t="shared" si="25"/>
        <v/>
      </c>
      <c r="AD51" s="41" t="str">
        <f t="shared" si="26"/>
        <v/>
      </c>
      <c r="AE51" s="35"/>
      <c r="AF51" s="2"/>
      <c r="AG51" s="2" t="str">
        <f t="shared" si="2"/>
        <v/>
      </c>
      <c r="AH51" s="36" t="str">
        <f t="shared" si="27"/>
        <v/>
      </c>
      <c r="AI51" s="2" t="str">
        <f t="shared" si="3"/>
        <v/>
      </c>
      <c r="AJ51" s="36" t="str">
        <f t="shared" si="28"/>
        <v/>
      </c>
      <c r="AK51" s="2" t="str">
        <f t="shared" si="29"/>
        <v/>
      </c>
      <c r="AL51" s="36" t="str">
        <f t="shared" si="30"/>
        <v/>
      </c>
      <c r="AM51" s="36" t="str">
        <f t="shared" si="31"/>
        <v/>
      </c>
      <c r="AN51" s="70" t="str">
        <f t="shared" si="87"/>
        <v/>
      </c>
      <c r="AO51" s="35" t="str">
        <f t="shared" si="89"/>
        <v/>
      </c>
      <c r="AP51" s="2" t="str">
        <f t="shared" si="89"/>
        <v/>
      </c>
      <c r="AQ51" s="2" t="str">
        <f t="shared" si="33"/>
        <v/>
      </c>
      <c r="AR51" s="36" t="str">
        <f t="shared" si="34"/>
        <v/>
      </c>
      <c r="AS51" s="2" t="str">
        <f t="shared" si="35"/>
        <v/>
      </c>
      <c r="AT51" s="36" t="str">
        <f t="shared" si="36"/>
        <v/>
      </c>
      <c r="AU51" s="2" t="str">
        <f t="shared" si="37"/>
        <v/>
      </c>
      <c r="AV51" s="36" t="str">
        <f t="shared" si="38"/>
        <v/>
      </c>
      <c r="AW51" s="36" t="str">
        <f t="shared" si="39"/>
        <v/>
      </c>
      <c r="AX51" s="68" t="str">
        <f t="shared" si="79"/>
        <v/>
      </c>
      <c r="AY51" s="35" t="str">
        <f t="shared" si="90"/>
        <v/>
      </c>
      <c r="AZ51" s="2" t="str">
        <f t="shared" si="90"/>
        <v/>
      </c>
      <c r="BA51" s="2" t="str">
        <f t="shared" si="40"/>
        <v/>
      </c>
      <c r="BB51" s="36" t="str">
        <f t="shared" si="41"/>
        <v/>
      </c>
      <c r="BC51" s="2" t="str">
        <f t="shared" si="42"/>
        <v/>
      </c>
      <c r="BD51" s="36" t="str">
        <f t="shared" si="43"/>
        <v/>
      </c>
      <c r="BE51" s="2" t="str">
        <f t="shared" si="44"/>
        <v/>
      </c>
      <c r="BF51" s="36" t="str">
        <f t="shared" si="45"/>
        <v/>
      </c>
      <c r="BG51" s="36" t="str">
        <f t="shared" si="46"/>
        <v/>
      </c>
      <c r="BH51" s="68" t="str">
        <f t="shared" si="80"/>
        <v/>
      </c>
      <c r="BI51" s="35" t="str">
        <f t="shared" si="91"/>
        <v/>
      </c>
      <c r="BJ51" s="2" t="str">
        <f t="shared" si="91"/>
        <v/>
      </c>
      <c r="BK51" s="2" t="str">
        <f t="shared" si="47"/>
        <v/>
      </c>
      <c r="BL51" s="36" t="str">
        <f t="shared" si="48"/>
        <v/>
      </c>
      <c r="BM51" s="2" t="str">
        <f t="shared" si="49"/>
        <v/>
      </c>
      <c r="BN51" s="36" t="str">
        <f t="shared" si="50"/>
        <v/>
      </c>
      <c r="BO51" s="2" t="str">
        <f t="shared" si="51"/>
        <v/>
      </c>
      <c r="BP51" s="36" t="str">
        <f t="shared" si="52"/>
        <v/>
      </c>
      <c r="BQ51" s="36" t="str">
        <f t="shared" si="53"/>
        <v/>
      </c>
      <c r="BR51" s="70" t="str">
        <f t="shared" si="81"/>
        <v/>
      </c>
      <c r="BS51" s="55" t="str">
        <f t="shared" si="92"/>
        <v/>
      </c>
      <c r="BT51" s="2" t="str">
        <f t="shared" si="92"/>
        <v/>
      </c>
      <c r="BU51" s="2" t="str">
        <f t="shared" si="54"/>
        <v/>
      </c>
      <c r="BV51" s="36" t="str">
        <f t="shared" si="77"/>
        <v/>
      </c>
      <c r="BW51" s="2" t="str">
        <f t="shared" si="55"/>
        <v/>
      </c>
      <c r="BX51" s="36" t="str">
        <f t="shared" si="56"/>
        <v/>
      </c>
      <c r="BY51" s="2" t="str">
        <f t="shared" si="57"/>
        <v/>
      </c>
      <c r="BZ51" s="36" t="str">
        <f t="shared" si="58"/>
        <v/>
      </c>
      <c r="CA51" s="36" t="str">
        <f t="shared" si="59"/>
        <v/>
      </c>
      <c r="CB51" s="70" t="str">
        <f t="shared" si="82"/>
        <v/>
      </c>
      <c r="CC51" s="36"/>
      <c r="CD51" s="41"/>
      <c r="CE51" s="57"/>
      <c r="CF51" s="59"/>
      <c r="CG51" s="1"/>
      <c r="CH51" s="2" t="str">
        <f t="shared" si="60"/>
        <v/>
      </c>
      <c r="CI51" s="61" t="str">
        <f t="shared" si="61"/>
        <v/>
      </c>
      <c r="CJ51" s="2" t="str">
        <f t="shared" si="62"/>
        <v/>
      </c>
      <c r="CK51" s="4" t="str">
        <f t="shared" si="63"/>
        <v/>
      </c>
      <c r="CL51" s="63" t="str">
        <f t="shared" si="64"/>
        <v/>
      </c>
      <c r="CM51" s="4" t="str">
        <f t="shared" si="83"/>
        <v/>
      </c>
      <c r="CN51" s="55" t="str">
        <f t="shared" si="84"/>
        <v/>
      </c>
      <c r="CO51" s="4" t="str">
        <f t="shared" si="85"/>
        <v/>
      </c>
      <c r="CP51" s="66" t="str">
        <f t="shared" si="86"/>
        <v/>
      </c>
      <c r="CQ51" s="1"/>
      <c r="CR51" s="2" t="str">
        <f t="shared" si="15"/>
        <v/>
      </c>
      <c r="CS51" s="36" t="str">
        <f t="shared" si="65"/>
        <v/>
      </c>
      <c r="CT51" s="2" t="str">
        <f t="shared" si="66"/>
        <v/>
      </c>
      <c r="CU51" s="36" t="str">
        <f t="shared" si="67"/>
        <v/>
      </c>
      <c r="CV51" s="2" t="str">
        <f t="shared" si="68"/>
        <v/>
      </c>
      <c r="CW51" s="36" t="str">
        <f t="shared" si="69"/>
        <v/>
      </c>
      <c r="CX51" s="36" t="str">
        <f t="shared" si="70"/>
        <v/>
      </c>
      <c r="CY51" s="68" t="str">
        <f t="shared" si="71"/>
        <v/>
      </c>
    </row>
    <row r="52" spans="1:103" ht="15" customHeight="1" x14ac:dyDescent="0.25">
      <c r="A52" s="35"/>
      <c r="B52" s="36"/>
      <c r="C52" s="36"/>
      <c r="D52" s="39"/>
      <c r="E52" s="1"/>
      <c r="F52" s="41" t="str">
        <f t="shared" si="16"/>
        <v/>
      </c>
      <c r="G52" s="43"/>
      <c r="H52" s="45"/>
      <c r="I52" s="2"/>
      <c r="J52" s="41" t="str">
        <f t="shared" si="17"/>
        <v/>
      </c>
      <c r="K52" s="36"/>
      <c r="L52" s="47"/>
      <c r="M52" s="2"/>
      <c r="N52" s="2"/>
      <c r="O52" s="2"/>
      <c r="P52" s="2" t="str">
        <f t="shared" si="88"/>
        <v/>
      </c>
      <c r="Q52" s="2" t="str">
        <f t="shared" si="88"/>
        <v/>
      </c>
      <c r="R52" s="2" t="str">
        <f t="shared" si="88"/>
        <v/>
      </c>
      <c r="S52" s="3" t="str">
        <f t="shared" si="18"/>
        <v/>
      </c>
      <c r="T52" s="49"/>
      <c r="U52" s="4"/>
      <c r="V52" s="2" t="str">
        <f t="shared" si="19"/>
        <v/>
      </c>
      <c r="W52" s="51" t="str">
        <f t="shared" si="20"/>
        <v/>
      </c>
      <c r="X52" s="2" t="str">
        <f t="shared" si="21"/>
        <v/>
      </c>
      <c r="Y52" s="2" t="str">
        <f t="shared" si="22"/>
        <v/>
      </c>
      <c r="Z52" s="53" t="str">
        <f t="shared" si="23"/>
        <v/>
      </c>
      <c r="AA52" s="2" t="str">
        <f t="shared" si="78"/>
        <v/>
      </c>
      <c r="AB52" s="41" t="str">
        <f t="shared" si="24"/>
        <v/>
      </c>
      <c r="AC52" s="2" t="str">
        <f t="shared" si="25"/>
        <v/>
      </c>
      <c r="AD52" s="41" t="str">
        <f t="shared" si="26"/>
        <v/>
      </c>
      <c r="AE52" s="35"/>
      <c r="AF52" s="2"/>
      <c r="AG52" s="2" t="str">
        <f t="shared" si="2"/>
        <v/>
      </c>
      <c r="AH52" s="36" t="str">
        <f t="shared" si="27"/>
        <v/>
      </c>
      <c r="AI52" s="2" t="str">
        <f t="shared" si="3"/>
        <v/>
      </c>
      <c r="AJ52" s="36" t="str">
        <f t="shared" si="28"/>
        <v/>
      </c>
      <c r="AK52" s="2" t="str">
        <f t="shared" si="29"/>
        <v/>
      </c>
      <c r="AL52" s="36" t="str">
        <f t="shared" si="30"/>
        <v/>
      </c>
      <c r="AM52" s="36" t="str">
        <f t="shared" si="31"/>
        <v/>
      </c>
      <c r="AN52" s="70" t="str">
        <f t="shared" si="87"/>
        <v/>
      </c>
      <c r="AO52" s="35" t="str">
        <f t="shared" si="89"/>
        <v/>
      </c>
      <c r="AP52" s="2" t="str">
        <f t="shared" si="89"/>
        <v/>
      </c>
      <c r="AQ52" s="2" t="str">
        <f t="shared" si="33"/>
        <v/>
      </c>
      <c r="AR52" s="36" t="str">
        <f t="shared" si="34"/>
        <v/>
      </c>
      <c r="AS52" s="2" t="str">
        <f t="shared" si="35"/>
        <v/>
      </c>
      <c r="AT52" s="36" t="str">
        <f t="shared" si="36"/>
        <v/>
      </c>
      <c r="AU52" s="2" t="str">
        <f t="shared" si="37"/>
        <v/>
      </c>
      <c r="AV52" s="36" t="str">
        <f t="shared" si="38"/>
        <v/>
      </c>
      <c r="AW52" s="36" t="str">
        <f t="shared" si="39"/>
        <v/>
      </c>
      <c r="AX52" s="68" t="str">
        <f t="shared" si="79"/>
        <v/>
      </c>
      <c r="AY52" s="35" t="str">
        <f t="shared" si="90"/>
        <v/>
      </c>
      <c r="AZ52" s="2" t="str">
        <f t="shared" si="90"/>
        <v/>
      </c>
      <c r="BA52" s="2" t="str">
        <f t="shared" si="40"/>
        <v/>
      </c>
      <c r="BB52" s="36" t="str">
        <f t="shared" si="41"/>
        <v/>
      </c>
      <c r="BC52" s="2" t="str">
        <f t="shared" si="42"/>
        <v/>
      </c>
      <c r="BD52" s="36" t="str">
        <f t="shared" si="43"/>
        <v/>
      </c>
      <c r="BE52" s="2" t="str">
        <f t="shared" si="44"/>
        <v/>
      </c>
      <c r="BF52" s="36" t="str">
        <f t="shared" si="45"/>
        <v/>
      </c>
      <c r="BG52" s="36" t="str">
        <f t="shared" si="46"/>
        <v/>
      </c>
      <c r="BH52" s="68" t="str">
        <f t="shared" si="80"/>
        <v/>
      </c>
      <c r="BI52" s="35" t="str">
        <f t="shared" si="91"/>
        <v/>
      </c>
      <c r="BJ52" s="2" t="str">
        <f t="shared" si="91"/>
        <v/>
      </c>
      <c r="BK52" s="2" t="str">
        <f t="shared" si="47"/>
        <v/>
      </c>
      <c r="BL52" s="36" t="str">
        <f t="shared" si="48"/>
        <v/>
      </c>
      <c r="BM52" s="2" t="str">
        <f t="shared" si="49"/>
        <v/>
      </c>
      <c r="BN52" s="36" t="str">
        <f t="shared" si="50"/>
        <v/>
      </c>
      <c r="BO52" s="2" t="str">
        <f t="shared" si="51"/>
        <v/>
      </c>
      <c r="BP52" s="36" t="str">
        <f t="shared" si="52"/>
        <v/>
      </c>
      <c r="BQ52" s="36" t="str">
        <f t="shared" si="53"/>
        <v/>
      </c>
      <c r="BR52" s="70" t="str">
        <f t="shared" si="81"/>
        <v/>
      </c>
      <c r="BS52" s="55" t="str">
        <f t="shared" si="92"/>
        <v/>
      </c>
      <c r="BT52" s="2" t="str">
        <f t="shared" si="92"/>
        <v/>
      </c>
      <c r="BU52" s="2" t="str">
        <f t="shared" si="54"/>
        <v/>
      </c>
      <c r="BV52" s="36" t="str">
        <f t="shared" si="77"/>
        <v/>
      </c>
      <c r="BW52" s="2" t="str">
        <f t="shared" si="55"/>
        <v/>
      </c>
      <c r="BX52" s="36" t="str">
        <f t="shared" si="56"/>
        <v/>
      </c>
      <c r="BY52" s="2" t="str">
        <f t="shared" si="57"/>
        <v/>
      </c>
      <c r="BZ52" s="36" t="str">
        <f t="shared" si="58"/>
        <v/>
      </c>
      <c r="CA52" s="36" t="str">
        <f t="shared" si="59"/>
        <v/>
      </c>
      <c r="CB52" s="70" t="str">
        <f t="shared" si="82"/>
        <v/>
      </c>
      <c r="CC52" s="36"/>
      <c r="CD52" s="41"/>
      <c r="CE52" s="57"/>
      <c r="CF52" s="59"/>
      <c r="CG52" s="1"/>
      <c r="CH52" s="2" t="str">
        <f t="shared" si="60"/>
        <v/>
      </c>
      <c r="CI52" s="61" t="str">
        <f t="shared" si="61"/>
        <v/>
      </c>
      <c r="CJ52" s="2" t="str">
        <f t="shared" si="62"/>
        <v/>
      </c>
      <c r="CK52" s="4" t="str">
        <f t="shared" si="63"/>
        <v/>
      </c>
      <c r="CL52" s="63" t="str">
        <f t="shared" si="64"/>
        <v/>
      </c>
      <c r="CM52" s="4" t="str">
        <f t="shared" si="83"/>
        <v/>
      </c>
      <c r="CN52" s="55" t="str">
        <f t="shared" si="84"/>
        <v/>
      </c>
      <c r="CO52" s="4" t="str">
        <f t="shared" si="85"/>
        <v/>
      </c>
      <c r="CP52" s="66" t="str">
        <f t="shared" si="86"/>
        <v/>
      </c>
      <c r="CQ52" s="1"/>
      <c r="CR52" s="2" t="str">
        <f t="shared" si="15"/>
        <v/>
      </c>
      <c r="CS52" s="36" t="str">
        <f t="shared" si="65"/>
        <v/>
      </c>
      <c r="CT52" s="2" t="str">
        <f t="shared" si="66"/>
        <v/>
      </c>
      <c r="CU52" s="36" t="str">
        <f t="shared" si="67"/>
        <v/>
      </c>
      <c r="CV52" s="2" t="str">
        <f t="shared" si="68"/>
        <v/>
      </c>
      <c r="CW52" s="36" t="str">
        <f t="shared" si="69"/>
        <v/>
      </c>
      <c r="CX52" s="36" t="str">
        <f t="shared" si="70"/>
        <v/>
      </c>
      <c r="CY52" s="68" t="str">
        <f t="shared" si="71"/>
        <v/>
      </c>
    </row>
    <row r="53" spans="1:103" ht="15" customHeight="1" x14ac:dyDescent="0.25">
      <c r="A53" s="35"/>
      <c r="B53" s="36"/>
      <c r="C53" s="36"/>
      <c r="D53" s="39"/>
      <c r="E53" s="1"/>
      <c r="F53" s="41" t="str">
        <f t="shared" si="16"/>
        <v/>
      </c>
      <c r="G53" s="43"/>
      <c r="H53" s="45"/>
      <c r="I53" s="2"/>
      <c r="J53" s="41" t="str">
        <f t="shared" si="17"/>
        <v/>
      </c>
      <c r="K53" s="36"/>
      <c r="L53" s="47"/>
      <c r="M53" s="2"/>
      <c r="N53" s="2"/>
      <c r="O53" s="2"/>
      <c r="P53" s="2" t="str">
        <f t="shared" si="88"/>
        <v/>
      </c>
      <c r="Q53" s="2" t="str">
        <f t="shared" si="88"/>
        <v/>
      </c>
      <c r="R53" s="2" t="str">
        <f t="shared" si="88"/>
        <v/>
      </c>
      <c r="S53" s="3" t="str">
        <f t="shared" si="18"/>
        <v/>
      </c>
      <c r="T53" s="49"/>
      <c r="U53" s="4"/>
      <c r="V53" s="2" t="str">
        <f t="shared" si="19"/>
        <v/>
      </c>
      <c r="W53" s="51" t="str">
        <f t="shared" si="20"/>
        <v/>
      </c>
      <c r="X53" s="2" t="str">
        <f t="shared" si="21"/>
        <v/>
      </c>
      <c r="Y53" s="2" t="str">
        <f t="shared" si="22"/>
        <v/>
      </c>
      <c r="Z53" s="53" t="str">
        <f t="shared" si="23"/>
        <v/>
      </c>
      <c r="AA53" s="2" t="str">
        <f t="shared" si="78"/>
        <v/>
      </c>
      <c r="AB53" s="41" t="str">
        <f t="shared" si="24"/>
        <v/>
      </c>
      <c r="AC53" s="2" t="str">
        <f t="shared" si="25"/>
        <v/>
      </c>
      <c r="AD53" s="41" t="str">
        <f t="shared" si="26"/>
        <v/>
      </c>
      <c r="AE53" s="35"/>
      <c r="AF53" s="2"/>
      <c r="AG53" s="2" t="str">
        <f t="shared" si="2"/>
        <v/>
      </c>
      <c r="AH53" s="36" t="str">
        <f t="shared" si="27"/>
        <v/>
      </c>
      <c r="AI53" s="2" t="str">
        <f t="shared" si="3"/>
        <v/>
      </c>
      <c r="AJ53" s="36" t="str">
        <f t="shared" si="28"/>
        <v/>
      </c>
      <c r="AK53" s="2" t="str">
        <f t="shared" si="29"/>
        <v/>
      </c>
      <c r="AL53" s="36" t="str">
        <f t="shared" si="30"/>
        <v/>
      </c>
      <c r="AM53" s="36" t="str">
        <f t="shared" si="31"/>
        <v/>
      </c>
      <c r="AN53" s="70" t="str">
        <f t="shared" si="87"/>
        <v/>
      </c>
      <c r="AO53" s="35" t="str">
        <f t="shared" si="89"/>
        <v/>
      </c>
      <c r="AP53" s="2" t="str">
        <f t="shared" si="89"/>
        <v/>
      </c>
      <c r="AQ53" s="2" t="str">
        <f t="shared" si="33"/>
        <v/>
      </c>
      <c r="AR53" s="36" t="str">
        <f t="shared" si="34"/>
        <v/>
      </c>
      <c r="AS53" s="2" t="str">
        <f t="shared" si="35"/>
        <v/>
      </c>
      <c r="AT53" s="36" t="str">
        <f t="shared" si="36"/>
        <v/>
      </c>
      <c r="AU53" s="2" t="str">
        <f t="shared" si="37"/>
        <v/>
      </c>
      <c r="AV53" s="36" t="str">
        <f t="shared" si="38"/>
        <v/>
      </c>
      <c r="AW53" s="36" t="str">
        <f t="shared" si="39"/>
        <v/>
      </c>
      <c r="AX53" s="68" t="str">
        <f t="shared" si="79"/>
        <v/>
      </c>
      <c r="AY53" s="35" t="str">
        <f t="shared" si="90"/>
        <v/>
      </c>
      <c r="AZ53" s="2" t="str">
        <f t="shared" si="90"/>
        <v/>
      </c>
      <c r="BA53" s="2" t="str">
        <f t="shared" si="40"/>
        <v/>
      </c>
      <c r="BB53" s="36" t="str">
        <f t="shared" si="41"/>
        <v/>
      </c>
      <c r="BC53" s="2" t="str">
        <f t="shared" si="42"/>
        <v/>
      </c>
      <c r="BD53" s="36" t="str">
        <f t="shared" si="43"/>
        <v/>
      </c>
      <c r="BE53" s="2" t="str">
        <f t="shared" si="44"/>
        <v/>
      </c>
      <c r="BF53" s="36" t="str">
        <f t="shared" si="45"/>
        <v/>
      </c>
      <c r="BG53" s="36" t="str">
        <f t="shared" si="46"/>
        <v/>
      </c>
      <c r="BH53" s="68" t="str">
        <f t="shared" si="80"/>
        <v/>
      </c>
      <c r="BI53" s="35" t="str">
        <f t="shared" si="91"/>
        <v/>
      </c>
      <c r="BJ53" s="2" t="str">
        <f t="shared" si="91"/>
        <v/>
      </c>
      <c r="BK53" s="2" t="str">
        <f t="shared" si="47"/>
        <v/>
      </c>
      <c r="BL53" s="36" t="str">
        <f t="shared" si="48"/>
        <v/>
      </c>
      <c r="BM53" s="2" t="str">
        <f t="shared" si="49"/>
        <v/>
      </c>
      <c r="BN53" s="36" t="str">
        <f t="shared" si="50"/>
        <v/>
      </c>
      <c r="BO53" s="2" t="str">
        <f t="shared" si="51"/>
        <v/>
      </c>
      <c r="BP53" s="36" t="str">
        <f t="shared" si="52"/>
        <v/>
      </c>
      <c r="BQ53" s="36" t="str">
        <f t="shared" si="53"/>
        <v/>
      </c>
      <c r="BR53" s="70" t="str">
        <f t="shared" si="81"/>
        <v/>
      </c>
      <c r="BS53" s="55" t="str">
        <f t="shared" si="92"/>
        <v/>
      </c>
      <c r="BT53" s="2" t="str">
        <f t="shared" si="92"/>
        <v/>
      </c>
      <c r="BU53" s="2" t="str">
        <f t="shared" si="54"/>
        <v/>
      </c>
      <c r="BV53" s="36" t="str">
        <f t="shared" si="77"/>
        <v/>
      </c>
      <c r="BW53" s="2" t="str">
        <f t="shared" si="55"/>
        <v/>
      </c>
      <c r="BX53" s="36" t="str">
        <f t="shared" si="56"/>
        <v/>
      </c>
      <c r="BY53" s="2" t="str">
        <f t="shared" si="57"/>
        <v/>
      </c>
      <c r="BZ53" s="36" t="str">
        <f t="shared" si="58"/>
        <v/>
      </c>
      <c r="CA53" s="36" t="str">
        <f t="shared" si="59"/>
        <v/>
      </c>
      <c r="CB53" s="70" t="str">
        <f t="shared" si="82"/>
        <v/>
      </c>
      <c r="CC53" s="36"/>
      <c r="CD53" s="41"/>
      <c r="CE53" s="57"/>
      <c r="CF53" s="59"/>
      <c r="CG53" s="1"/>
      <c r="CH53" s="2" t="str">
        <f t="shared" si="60"/>
        <v/>
      </c>
      <c r="CI53" s="61" t="str">
        <f t="shared" si="61"/>
        <v/>
      </c>
      <c r="CJ53" s="2" t="str">
        <f t="shared" si="62"/>
        <v/>
      </c>
      <c r="CK53" s="4" t="str">
        <f t="shared" si="63"/>
        <v/>
      </c>
      <c r="CL53" s="63" t="str">
        <f t="shared" si="64"/>
        <v/>
      </c>
      <c r="CM53" s="4" t="str">
        <f t="shared" si="83"/>
        <v/>
      </c>
      <c r="CN53" s="55" t="str">
        <f t="shared" si="84"/>
        <v/>
      </c>
      <c r="CO53" s="4" t="str">
        <f t="shared" si="85"/>
        <v/>
      </c>
      <c r="CP53" s="66" t="str">
        <f t="shared" si="86"/>
        <v/>
      </c>
      <c r="CQ53" s="1"/>
      <c r="CR53" s="2" t="str">
        <f t="shared" si="15"/>
        <v/>
      </c>
      <c r="CS53" s="36" t="str">
        <f t="shared" si="65"/>
        <v/>
      </c>
      <c r="CT53" s="2" t="str">
        <f t="shared" si="66"/>
        <v/>
      </c>
      <c r="CU53" s="36" t="str">
        <f t="shared" si="67"/>
        <v/>
      </c>
      <c r="CV53" s="2" t="str">
        <f t="shared" si="68"/>
        <v/>
      </c>
      <c r="CW53" s="36" t="str">
        <f t="shared" si="69"/>
        <v/>
      </c>
      <c r="CX53" s="36" t="str">
        <f t="shared" si="70"/>
        <v/>
      </c>
      <c r="CY53" s="68" t="str">
        <f t="shared" si="71"/>
        <v/>
      </c>
    </row>
    <row r="54" spans="1:103" ht="15" customHeight="1" x14ac:dyDescent="0.25">
      <c r="A54" s="35"/>
      <c r="B54" s="36"/>
      <c r="C54" s="36"/>
      <c r="D54" s="39"/>
      <c r="E54" s="1"/>
      <c r="F54" s="41" t="str">
        <f t="shared" si="16"/>
        <v/>
      </c>
      <c r="G54" s="43"/>
      <c r="H54" s="45"/>
      <c r="I54" s="2"/>
      <c r="J54" s="41" t="str">
        <f t="shared" si="17"/>
        <v/>
      </c>
      <c r="K54" s="36"/>
      <c r="L54" s="47"/>
      <c r="M54" s="2"/>
      <c r="N54" s="2"/>
      <c r="O54" s="2"/>
      <c r="P54" s="2" t="str">
        <f t="shared" si="88"/>
        <v/>
      </c>
      <c r="Q54" s="2" t="str">
        <f t="shared" si="88"/>
        <v/>
      </c>
      <c r="R54" s="2" t="str">
        <f t="shared" si="88"/>
        <v/>
      </c>
      <c r="S54" s="3" t="str">
        <f t="shared" si="18"/>
        <v/>
      </c>
      <c r="T54" s="49"/>
      <c r="U54" s="4"/>
      <c r="V54" s="2" t="str">
        <f t="shared" si="19"/>
        <v/>
      </c>
      <c r="W54" s="51" t="str">
        <f t="shared" si="20"/>
        <v/>
      </c>
      <c r="X54" s="2" t="str">
        <f t="shared" si="21"/>
        <v/>
      </c>
      <c r="Y54" s="2" t="str">
        <f t="shared" si="22"/>
        <v/>
      </c>
      <c r="Z54" s="53" t="str">
        <f t="shared" si="23"/>
        <v/>
      </c>
      <c r="AA54" s="2" t="str">
        <f t="shared" si="78"/>
        <v/>
      </c>
      <c r="AB54" s="41" t="str">
        <f t="shared" si="24"/>
        <v/>
      </c>
      <c r="AC54" s="2" t="str">
        <f t="shared" si="25"/>
        <v/>
      </c>
      <c r="AD54" s="41" t="str">
        <f t="shared" si="26"/>
        <v/>
      </c>
      <c r="AE54" s="35"/>
      <c r="AF54" s="2"/>
      <c r="AG54" s="2" t="str">
        <f t="shared" si="2"/>
        <v/>
      </c>
      <c r="AH54" s="36" t="str">
        <f t="shared" si="27"/>
        <v/>
      </c>
      <c r="AI54" s="2" t="str">
        <f t="shared" si="3"/>
        <v/>
      </c>
      <c r="AJ54" s="36" t="str">
        <f t="shared" si="28"/>
        <v/>
      </c>
      <c r="AK54" s="2" t="str">
        <f t="shared" si="29"/>
        <v/>
      </c>
      <c r="AL54" s="36" t="str">
        <f t="shared" si="30"/>
        <v/>
      </c>
      <c r="AM54" s="36" t="str">
        <f t="shared" si="31"/>
        <v/>
      </c>
      <c r="AN54" s="70" t="str">
        <f t="shared" si="87"/>
        <v/>
      </c>
      <c r="AO54" s="35" t="str">
        <f t="shared" si="89"/>
        <v/>
      </c>
      <c r="AP54" s="2" t="str">
        <f t="shared" si="89"/>
        <v/>
      </c>
      <c r="AQ54" s="2" t="str">
        <f t="shared" si="33"/>
        <v/>
      </c>
      <c r="AR54" s="36" t="str">
        <f t="shared" si="34"/>
        <v/>
      </c>
      <c r="AS54" s="2" t="str">
        <f t="shared" si="35"/>
        <v/>
      </c>
      <c r="AT54" s="36" t="str">
        <f t="shared" si="36"/>
        <v/>
      </c>
      <c r="AU54" s="2" t="str">
        <f t="shared" si="37"/>
        <v/>
      </c>
      <c r="AV54" s="36" t="str">
        <f t="shared" si="38"/>
        <v/>
      </c>
      <c r="AW54" s="36" t="str">
        <f t="shared" si="39"/>
        <v/>
      </c>
      <c r="AX54" s="68" t="str">
        <f t="shared" si="79"/>
        <v/>
      </c>
      <c r="AY54" s="35" t="str">
        <f t="shared" si="90"/>
        <v/>
      </c>
      <c r="AZ54" s="2" t="str">
        <f t="shared" si="90"/>
        <v/>
      </c>
      <c r="BA54" s="2" t="str">
        <f t="shared" si="40"/>
        <v/>
      </c>
      <c r="BB54" s="36" t="str">
        <f t="shared" si="41"/>
        <v/>
      </c>
      <c r="BC54" s="2" t="str">
        <f t="shared" si="42"/>
        <v/>
      </c>
      <c r="BD54" s="36" t="str">
        <f t="shared" si="43"/>
        <v/>
      </c>
      <c r="BE54" s="2" t="str">
        <f t="shared" si="44"/>
        <v/>
      </c>
      <c r="BF54" s="36" t="str">
        <f t="shared" si="45"/>
        <v/>
      </c>
      <c r="BG54" s="36" t="str">
        <f t="shared" si="46"/>
        <v/>
      </c>
      <c r="BH54" s="68" t="str">
        <f t="shared" si="80"/>
        <v/>
      </c>
      <c r="BI54" s="35" t="str">
        <f t="shared" si="91"/>
        <v/>
      </c>
      <c r="BJ54" s="2" t="str">
        <f t="shared" si="91"/>
        <v/>
      </c>
      <c r="BK54" s="2" t="str">
        <f t="shared" si="47"/>
        <v/>
      </c>
      <c r="BL54" s="36" t="str">
        <f t="shared" si="48"/>
        <v/>
      </c>
      <c r="BM54" s="2" t="str">
        <f t="shared" si="49"/>
        <v/>
      </c>
      <c r="BN54" s="36" t="str">
        <f t="shared" si="50"/>
        <v/>
      </c>
      <c r="BO54" s="2" t="str">
        <f t="shared" si="51"/>
        <v/>
      </c>
      <c r="BP54" s="36" t="str">
        <f t="shared" si="52"/>
        <v/>
      </c>
      <c r="BQ54" s="36" t="str">
        <f t="shared" si="53"/>
        <v/>
      </c>
      <c r="BR54" s="70" t="str">
        <f t="shared" si="81"/>
        <v/>
      </c>
      <c r="BS54" s="55" t="str">
        <f t="shared" si="92"/>
        <v/>
      </c>
      <c r="BT54" s="2" t="str">
        <f t="shared" si="92"/>
        <v/>
      </c>
      <c r="BU54" s="2" t="str">
        <f t="shared" si="54"/>
        <v/>
      </c>
      <c r="BV54" s="36" t="str">
        <f t="shared" si="77"/>
        <v/>
      </c>
      <c r="BW54" s="2" t="str">
        <f t="shared" si="55"/>
        <v/>
      </c>
      <c r="BX54" s="36" t="str">
        <f t="shared" si="56"/>
        <v/>
      </c>
      <c r="BY54" s="2" t="str">
        <f t="shared" si="57"/>
        <v/>
      </c>
      <c r="BZ54" s="36" t="str">
        <f t="shared" si="58"/>
        <v/>
      </c>
      <c r="CA54" s="36" t="str">
        <f t="shared" si="59"/>
        <v/>
      </c>
      <c r="CB54" s="70" t="str">
        <f t="shared" si="82"/>
        <v/>
      </c>
      <c r="CC54" s="36"/>
      <c r="CD54" s="41"/>
      <c r="CE54" s="57"/>
      <c r="CF54" s="59"/>
      <c r="CG54" s="1"/>
      <c r="CH54" s="2" t="str">
        <f t="shared" si="60"/>
        <v/>
      </c>
      <c r="CI54" s="61" t="str">
        <f t="shared" si="61"/>
        <v/>
      </c>
      <c r="CJ54" s="2" t="str">
        <f t="shared" si="62"/>
        <v/>
      </c>
      <c r="CK54" s="4" t="str">
        <f t="shared" si="63"/>
        <v/>
      </c>
      <c r="CL54" s="63" t="str">
        <f t="shared" si="64"/>
        <v/>
      </c>
      <c r="CM54" s="4" t="str">
        <f t="shared" si="83"/>
        <v/>
      </c>
      <c r="CN54" s="55" t="str">
        <f t="shared" si="84"/>
        <v/>
      </c>
      <c r="CO54" s="4" t="str">
        <f t="shared" si="85"/>
        <v/>
      </c>
      <c r="CP54" s="66" t="str">
        <f t="shared" si="86"/>
        <v/>
      </c>
      <c r="CQ54" s="1"/>
      <c r="CR54" s="2" t="str">
        <f t="shared" si="15"/>
        <v/>
      </c>
      <c r="CS54" s="36" t="str">
        <f t="shared" si="65"/>
        <v/>
      </c>
      <c r="CT54" s="2" t="str">
        <f t="shared" si="66"/>
        <v/>
      </c>
      <c r="CU54" s="36" t="str">
        <f t="shared" si="67"/>
        <v/>
      </c>
      <c r="CV54" s="2" t="str">
        <f t="shared" si="68"/>
        <v/>
      </c>
      <c r="CW54" s="36" t="str">
        <f t="shared" si="69"/>
        <v/>
      </c>
      <c r="CX54" s="36" t="str">
        <f t="shared" si="70"/>
        <v/>
      </c>
      <c r="CY54" s="68" t="str">
        <f t="shared" si="71"/>
        <v/>
      </c>
    </row>
    <row r="55" spans="1:103" ht="15" customHeight="1" x14ac:dyDescent="0.25">
      <c r="A55" s="35"/>
      <c r="B55" s="36"/>
      <c r="C55" s="36"/>
      <c r="D55" s="39"/>
      <c r="E55" s="1"/>
      <c r="F55" s="41" t="str">
        <f t="shared" si="16"/>
        <v/>
      </c>
      <c r="G55" s="43"/>
      <c r="H55" s="45"/>
      <c r="I55" s="2"/>
      <c r="J55" s="41" t="str">
        <f t="shared" si="17"/>
        <v/>
      </c>
      <c r="K55" s="36"/>
      <c r="L55" s="47"/>
      <c r="M55" s="2"/>
      <c r="N55" s="2"/>
      <c r="O55" s="2"/>
      <c r="P55" s="2" t="str">
        <f t="shared" si="88"/>
        <v/>
      </c>
      <c r="Q55" s="2" t="str">
        <f t="shared" si="88"/>
        <v/>
      </c>
      <c r="R55" s="2" t="str">
        <f t="shared" si="88"/>
        <v/>
      </c>
      <c r="S55" s="3" t="str">
        <f t="shared" si="18"/>
        <v/>
      </c>
      <c r="T55" s="49"/>
      <c r="U55" s="4"/>
      <c r="V55" s="2" t="str">
        <f t="shared" si="19"/>
        <v/>
      </c>
      <c r="W55" s="51" t="str">
        <f t="shared" si="20"/>
        <v/>
      </c>
      <c r="X55" s="2" t="str">
        <f t="shared" si="21"/>
        <v/>
      </c>
      <c r="Y55" s="2" t="str">
        <f t="shared" si="22"/>
        <v/>
      </c>
      <c r="Z55" s="53" t="str">
        <f t="shared" si="23"/>
        <v/>
      </c>
      <c r="AA55" s="2" t="str">
        <f t="shared" si="78"/>
        <v/>
      </c>
      <c r="AB55" s="41" t="str">
        <f t="shared" si="24"/>
        <v/>
      </c>
      <c r="AC55" s="2" t="str">
        <f t="shared" si="25"/>
        <v/>
      </c>
      <c r="AD55" s="41" t="str">
        <f t="shared" si="26"/>
        <v/>
      </c>
      <c r="AE55" s="35"/>
      <c r="AF55" s="2"/>
      <c r="AG55" s="2" t="str">
        <f t="shared" si="2"/>
        <v/>
      </c>
      <c r="AH55" s="36" t="str">
        <f t="shared" si="27"/>
        <v/>
      </c>
      <c r="AI55" s="2" t="str">
        <f t="shared" si="3"/>
        <v/>
      </c>
      <c r="AJ55" s="36" t="str">
        <f t="shared" si="28"/>
        <v/>
      </c>
      <c r="AK55" s="2" t="str">
        <f t="shared" si="29"/>
        <v/>
      </c>
      <c r="AL55" s="36" t="str">
        <f t="shared" si="30"/>
        <v/>
      </c>
      <c r="AM55" s="36" t="str">
        <f t="shared" si="31"/>
        <v/>
      </c>
      <c r="AN55" s="70" t="str">
        <f t="shared" si="87"/>
        <v/>
      </c>
      <c r="AO55" s="35" t="str">
        <f t="shared" si="89"/>
        <v/>
      </c>
      <c r="AP55" s="2" t="str">
        <f t="shared" si="89"/>
        <v/>
      </c>
      <c r="AQ55" s="2" t="str">
        <f t="shared" si="33"/>
        <v/>
      </c>
      <c r="AR55" s="36" t="str">
        <f t="shared" si="34"/>
        <v/>
      </c>
      <c r="AS55" s="2" t="str">
        <f t="shared" si="35"/>
        <v/>
      </c>
      <c r="AT55" s="36" t="str">
        <f t="shared" si="36"/>
        <v/>
      </c>
      <c r="AU55" s="2" t="str">
        <f t="shared" si="37"/>
        <v/>
      </c>
      <c r="AV55" s="36" t="str">
        <f t="shared" si="38"/>
        <v/>
      </c>
      <c r="AW55" s="36" t="str">
        <f t="shared" si="39"/>
        <v/>
      </c>
      <c r="AX55" s="68" t="str">
        <f t="shared" si="79"/>
        <v/>
      </c>
      <c r="AY55" s="35" t="str">
        <f t="shared" si="90"/>
        <v/>
      </c>
      <c r="AZ55" s="2" t="str">
        <f t="shared" si="90"/>
        <v/>
      </c>
      <c r="BA55" s="2" t="str">
        <f t="shared" si="40"/>
        <v/>
      </c>
      <c r="BB55" s="36" t="str">
        <f t="shared" si="41"/>
        <v/>
      </c>
      <c r="BC55" s="2" t="str">
        <f t="shared" si="42"/>
        <v/>
      </c>
      <c r="BD55" s="36" t="str">
        <f t="shared" si="43"/>
        <v/>
      </c>
      <c r="BE55" s="2" t="str">
        <f t="shared" si="44"/>
        <v/>
      </c>
      <c r="BF55" s="36" t="str">
        <f t="shared" si="45"/>
        <v/>
      </c>
      <c r="BG55" s="36" t="str">
        <f t="shared" si="46"/>
        <v/>
      </c>
      <c r="BH55" s="68" t="str">
        <f t="shared" si="80"/>
        <v/>
      </c>
      <c r="BI55" s="35" t="str">
        <f t="shared" si="91"/>
        <v/>
      </c>
      <c r="BJ55" s="2" t="str">
        <f t="shared" si="91"/>
        <v/>
      </c>
      <c r="BK55" s="2" t="str">
        <f t="shared" si="47"/>
        <v/>
      </c>
      <c r="BL55" s="36" t="str">
        <f t="shared" si="48"/>
        <v/>
      </c>
      <c r="BM55" s="2" t="str">
        <f t="shared" si="49"/>
        <v/>
      </c>
      <c r="BN55" s="36" t="str">
        <f t="shared" si="50"/>
        <v/>
      </c>
      <c r="BO55" s="2" t="str">
        <f t="shared" si="51"/>
        <v/>
      </c>
      <c r="BP55" s="36" t="str">
        <f t="shared" si="52"/>
        <v/>
      </c>
      <c r="BQ55" s="36" t="str">
        <f t="shared" si="53"/>
        <v/>
      </c>
      <c r="BR55" s="70" t="str">
        <f t="shared" si="81"/>
        <v/>
      </c>
      <c r="BS55" s="55" t="str">
        <f t="shared" si="92"/>
        <v/>
      </c>
      <c r="BT55" s="2" t="str">
        <f t="shared" si="92"/>
        <v/>
      </c>
      <c r="BU55" s="2" t="str">
        <f t="shared" si="54"/>
        <v/>
      </c>
      <c r="BV55" s="36" t="str">
        <f t="shared" si="77"/>
        <v/>
      </c>
      <c r="BW55" s="2" t="str">
        <f t="shared" si="55"/>
        <v/>
      </c>
      <c r="BX55" s="36" t="str">
        <f t="shared" si="56"/>
        <v/>
      </c>
      <c r="BY55" s="2" t="str">
        <f t="shared" si="57"/>
        <v/>
      </c>
      <c r="BZ55" s="36" t="str">
        <f t="shared" si="58"/>
        <v/>
      </c>
      <c r="CA55" s="36" t="str">
        <f t="shared" si="59"/>
        <v/>
      </c>
      <c r="CB55" s="70" t="str">
        <f t="shared" si="82"/>
        <v/>
      </c>
      <c r="CC55" s="36"/>
      <c r="CD55" s="41"/>
      <c r="CE55" s="57"/>
      <c r="CF55" s="59"/>
      <c r="CG55" s="1"/>
      <c r="CH55" s="2" t="str">
        <f t="shared" si="60"/>
        <v/>
      </c>
      <c r="CI55" s="61" t="str">
        <f t="shared" si="61"/>
        <v/>
      </c>
      <c r="CJ55" s="2" t="str">
        <f t="shared" si="62"/>
        <v/>
      </c>
      <c r="CK55" s="4" t="str">
        <f t="shared" si="63"/>
        <v/>
      </c>
      <c r="CL55" s="63" t="str">
        <f t="shared" si="64"/>
        <v/>
      </c>
      <c r="CM55" s="4" t="str">
        <f t="shared" si="83"/>
        <v/>
      </c>
      <c r="CN55" s="55" t="str">
        <f t="shared" si="84"/>
        <v/>
      </c>
      <c r="CO55" s="4" t="str">
        <f t="shared" si="85"/>
        <v/>
      </c>
      <c r="CP55" s="66" t="str">
        <f t="shared" si="86"/>
        <v/>
      </c>
      <c r="CQ55" s="1"/>
      <c r="CR55" s="2" t="str">
        <f t="shared" si="15"/>
        <v/>
      </c>
      <c r="CS55" s="36" t="str">
        <f t="shared" si="65"/>
        <v/>
      </c>
      <c r="CT55" s="2" t="str">
        <f t="shared" si="66"/>
        <v/>
      </c>
      <c r="CU55" s="36" t="str">
        <f t="shared" si="67"/>
        <v/>
      </c>
      <c r="CV55" s="2" t="str">
        <f t="shared" si="68"/>
        <v/>
      </c>
      <c r="CW55" s="36" t="str">
        <f t="shared" si="69"/>
        <v/>
      </c>
      <c r="CX55" s="36" t="str">
        <f t="shared" si="70"/>
        <v/>
      </c>
      <c r="CY55" s="68" t="str">
        <f t="shared" si="71"/>
        <v/>
      </c>
    </row>
    <row r="56" spans="1:103" ht="15" customHeight="1" x14ac:dyDescent="0.25">
      <c r="A56" s="35"/>
      <c r="B56" s="36"/>
      <c r="C56" s="36"/>
      <c r="D56" s="39"/>
      <c r="E56" s="1"/>
      <c r="F56" s="41" t="str">
        <f t="shared" si="16"/>
        <v/>
      </c>
      <c r="G56" s="43"/>
      <c r="H56" s="45"/>
      <c r="I56" s="2"/>
      <c r="J56" s="41" t="str">
        <f t="shared" si="17"/>
        <v/>
      </c>
      <c r="K56" s="36"/>
      <c r="L56" s="47"/>
      <c r="M56" s="2"/>
      <c r="N56" s="2"/>
      <c r="O56" s="2"/>
      <c r="P56" s="2" t="str">
        <f t="shared" si="88"/>
        <v/>
      </c>
      <c r="Q56" s="2" t="str">
        <f t="shared" si="88"/>
        <v/>
      </c>
      <c r="R56" s="2" t="str">
        <f t="shared" si="88"/>
        <v/>
      </c>
      <c r="S56" s="3" t="str">
        <f t="shared" si="18"/>
        <v/>
      </c>
      <c r="T56" s="49"/>
      <c r="U56" s="4"/>
      <c r="V56" s="2" t="str">
        <f t="shared" si="19"/>
        <v/>
      </c>
      <c r="W56" s="51" t="str">
        <f t="shared" si="20"/>
        <v/>
      </c>
      <c r="X56" s="2" t="str">
        <f t="shared" si="21"/>
        <v/>
      </c>
      <c r="Y56" s="2" t="str">
        <f t="shared" si="22"/>
        <v/>
      </c>
      <c r="Z56" s="53" t="str">
        <f t="shared" si="23"/>
        <v/>
      </c>
      <c r="AA56" s="2" t="str">
        <f t="shared" si="78"/>
        <v/>
      </c>
      <c r="AB56" s="41" t="str">
        <f t="shared" si="24"/>
        <v/>
      </c>
      <c r="AC56" s="2" t="str">
        <f t="shared" si="25"/>
        <v/>
      </c>
      <c r="AD56" s="41" t="str">
        <f t="shared" si="26"/>
        <v/>
      </c>
      <c r="AE56" s="35"/>
      <c r="AF56" s="2"/>
      <c r="AG56" s="2" t="str">
        <f t="shared" si="2"/>
        <v/>
      </c>
      <c r="AH56" s="36" t="str">
        <f t="shared" si="27"/>
        <v/>
      </c>
      <c r="AI56" s="2" t="str">
        <f t="shared" si="3"/>
        <v/>
      </c>
      <c r="AJ56" s="36" t="str">
        <f t="shared" si="28"/>
        <v/>
      </c>
      <c r="AK56" s="2" t="str">
        <f t="shared" si="29"/>
        <v/>
      </c>
      <c r="AL56" s="36" t="str">
        <f t="shared" si="30"/>
        <v/>
      </c>
      <c r="AM56" s="36" t="str">
        <f t="shared" si="31"/>
        <v/>
      </c>
      <c r="AN56" s="70" t="str">
        <f t="shared" si="87"/>
        <v/>
      </c>
      <c r="AO56" s="35" t="str">
        <f t="shared" si="89"/>
        <v/>
      </c>
      <c r="AP56" s="2" t="str">
        <f t="shared" si="89"/>
        <v/>
      </c>
      <c r="AQ56" s="2" t="str">
        <f t="shared" si="33"/>
        <v/>
      </c>
      <c r="AR56" s="36" t="str">
        <f t="shared" si="34"/>
        <v/>
      </c>
      <c r="AS56" s="2" t="str">
        <f t="shared" si="35"/>
        <v/>
      </c>
      <c r="AT56" s="36" t="str">
        <f t="shared" si="36"/>
        <v/>
      </c>
      <c r="AU56" s="2" t="str">
        <f t="shared" si="37"/>
        <v/>
      </c>
      <c r="AV56" s="36" t="str">
        <f t="shared" si="38"/>
        <v/>
      </c>
      <c r="AW56" s="36" t="str">
        <f t="shared" si="39"/>
        <v/>
      </c>
      <c r="AX56" s="68" t="str">
        <f t="shared" si="79"/>
        <v/>
      </c>
      <c r="AY56" s="35" t="str">
        <f t="shared" si="90"/>
        <v/>
      </c>
      <c r="AZ56" s="2" t="str">
        <f t="shared" si="90"/>
        <v/>
      </c>
      <c r="BA56" s="2" t="str">
        <f t="shared" si="40"/>
        <v/>
      </c>
      <c r="BB56" s="36" t="str">
        <f t="shared" si="41"/>
        <v/>
      </c>
      <c r="BC56" s="2" t="str">
        <f t="shared" si="42"/>
        <v/>
      </c>
      <c r="BD56" s="36" t="str">
        <f t="shared" si="43"/>
        <v/>
      </c>
      <c r="BE56" s="2" t="str">
        <f t="shared" si="44"/>
        <v/>
      </c>
      <c r="BF56" s="36" t="str">
        <f t="shared" si="45"/>
        <v/>
      </c>
      <c r="BG56" s="36" t="str">
        <f t="shared" si="46"/>
        <v/>
      </c>
      <c r="BH56" s="68" t="str">
        <f t="shared" si="80"/>
        <v/>
      </c>
      <c r="BI56" s="35" t="str">
        <f t="shared" si="91"/>
        <v/>
      </c>
      <c r="BJ56" s="2" t="str">
        <f t="shared" si="91"/>
        <v/>
      </c>
      <c r="BK56" s="2" t="str">
        <f t="shared" si="47"/>
        <v/>
      </c>
      <c r="BL56" s="36" t="str">
        <f t="shared" si="48"/>
        <v/>
      </c>
      <c r="BM56" s="2" t="str">
        <f t="shared" si="49"/>
        <v/>
      </c>
      <c r="BN56" s="36" t="str">
        <f t="shared" si="50"/>
        <v/>
      </c>
      <c r="BO56" s="2" t="str">
        <f t="shared" si="51"/>
        <v/>
      </c>
      <c r="BP56" s="36" t="str">
        <f t="shared" si="52"/>
        <v/>
      </c>
      <c r="BQ56" s="36" t="str">
        <f t="shared" si="53"/>
        <v/>
      </c>
      <c r="BR56" s="70" t="str">
        <f t="shared" si="81"/>
        <v/>
      </c>
      <c r="BS56" s="55" t="str">
        <f t="shared" si="92"/>
        <v/>
      </c>
      <c r="BT56" s="2" t="str">
        <f t="shared" si="92"/>
        <v/>
      </c>
      <c r="BU56" s="2" t="str">
        <f t="shared" si="54"/>
        <v/>
      </c>
      <c r="BV56" s="36" t="str">
        <f t="shared" si="77"/>
        <v/>
      </c>
      <c r="BW56" s="2" t="str">
        <f t="shared" si="55"/>
        <v/>
      </c>
      <c r="BX56" s="36" t="str">
        <f t="shared" si="56"/>
        <v/>
      </c>
      <c r="BY56" s="2" t="str">
        <f t="shared" si="57"/>
        <v/>
      </c>
      <c r="BZ56" s="36" t="str">
        <f t="shared" si="58"/>
        <v/>
      </c>
      <c r="CA56" s="36" t="str">
        <f t="shared" si="59"/>
        <v/>
      </c>
      <c r="CB56" s="70" t="str">
        <f t="shared" si="82"/>
        <v/>
      </c>
      <c r="CC56" s="36"/>
      <c r="CD56" s="41"/>
      <c r="CE56" s="57"/>
      <c r="CF56" s="59"/>
      <c r="CG56" s="1"/>
      <c r="CH56" s="2" t="str">
        <f t="shared" si="60"/>
        <v/>
      </c>
      <c r="CI56" s="61" t="str">
        <f t="shared" si="61"/>
        <v/>
      </c>
      <c r="CJ56" s="2" t="str">
        <f t="shared" si="62"/>
        <v/>
      </c>
      <c r="CK56" s="4" t="str">
        <f t="shared" si="63"/>
        <v/>
      </c>
      <c r="CL56" s="63" t="str">
        <f t="shared" si="64"/>
        <v/>
      </c>
      <c r="CM56" s="4" t="str">
        <f t="shared" si="83"/>
        <v/>
      </c>
      <c r="CN56" s="55" t="str">
        <f t="shared" si="84"/>
        <v/>
      </c>
      <c r="CO56" s="4" t="str">
        <f t="shared" si="85"/>
        <v/>
      </c>
      <c r="CP56" s="66" t="str">
        <f t="shared" si="86"/>
        <v/>
      </c>
      <c r="CQ56" s="1"/>
      <c r="CR56" s="2" t="str">
        <f t="shared" si="15"/>
        <v/>
      </c>
      <c r="CS56" s="36" t="str">
        <f t="shared" si="65"/>
        <v/>
      </c>
      <c r="CT56" s="2" t="str">
        <f t="shared" si="66"/>
        <v/>
      </c>
      <c r="CU56" s="36" t="str">
        <f t="shared" si="67"/>
        <v/>
      </c>
      <c r="CV56" s="2" t="str">
        <f t="shared" si="68"/>
        <v/>
      </c>
      <c r="CW56" s="36" t="str">
        <f t="shared" si="69"/>
        <v/>
      </c>
      <c r="CX56" s="36" t="str">
        <f t="shared" si="70"/>
        <v/>
      </c>
      <c r="CY56" s="68" t="str">
        <f t="shared" si="71"/>
        <v/>
      </c>
    </row>
    <row r="57" spans="1:103" ht="15" customHeight="1" x14ac:dyDescent="0.25">
      <c r="A57" s="35"/>
      <c r="B57" s="36"/>
      <c r="C57" s="36"/>
      <c r="D57" s="39"/>
      <c r="E57" s="1"/>
      <c r="F57" s="41" t="str">
        <f t="shared" si="16"/>
        <v/>
      </c>
      <c r="G57" s="43"/>
      <c r="H57" s="45"/>
      <c r="I57" s="2"/>
      <c r="J57" s="41" t="str">
        <f t="shared" si="17"/>
        <v/>
      </c>
      <c r="K57" s="36"/>
      <c r="L57" s="47"/>
      <c r="M57" s="2"/>
      <c r="N57" s="2"/>
      <c r="O57" s="2"/>
      <c r="P57" s="2" t="str">
        <f t="shared" si="88"/>
        <v/>
      </c>
      <c r="Q57" s="2" t="str">
        <f t="shared" si="88"/>
        <v/>
      </c>
      <c r="R57" s="2" t="str">
        <f t="shared" si="88"/>
        <v/>
      </c>
      <c r="S57" s="3" t="str">
        <f t="shared" si="18"/>
        <v/>
      </c>
      <c r="T57" s="49"/>
      <c r="U57" s="4"/>
      <c r="V57" s="2" t="str">
        <f t="shared" si="19"/>
        <v/>
      </c>
      <c r="W57" s="51" t="str">
        <f t="shared" si="20"/>
        <v/>
      </c>
      <c r="X57" s="2" t="str">
        <f t="shared" si="21"/>
        <v/>
      </c>
      <c r="Y57" s="2" t="str">
        <f t="shared" si="22"/>
        <v/>
      </c>
      <c r="Z57" s="53" t="str">
        <f t="shared" si="23"/>
        <v/>
      </c>
      <c r="AA57" s="2" t="str">
        <f t="shared" si="78"/>
        <v/>
      </c>
      <c r="AB57" s="41" t="str">
        <f t="shared" si="24"/>
        <v/>
      </c>
      <c r="AC57" s="2" t="str">
        <f t="shared" si="25"/>
        <v/>
      </c>
      <c r="AD57" s="41" t="str">
        <f t="shared" si="26"/>
        <v/>
      </c>
      <c r="AE57" s="35"/>
      <c r="AF57" s="2"/>
      <c r="AG57" s="2" t="str">
        <f t="shared" si="2"/>
        <v/>
      </c>
      <c r="AH57" s="36" t="str">
        <f t="shared" si="27"/>
        <v/>
      </c>
      <c r="AI57" s="2" t="str">
        <f t="shared" si="3"/>
        <v/>
      </c>
      <c r="AJ57" s="36" t="str">
        <f t="shared" si="28"/>
        <v/>
      </c>
      <c r="AK57" s="2" t="str">
        <f t="shared" si="29"/>
        <v/>
      </c>
      <c r="AL57" s="36" t="str">
        <f t="shared" si="30"/>
        <v/>
      </c>
      <c r="AM57" s="36" t="str">
        <f t="shared" si="31"/>
        <v/>
      </c>
      <c r="AN57" s="70" t="str">
        <f t="shared" si="87"/>
        <v/>
      </c>
      <c r="AO57" s="35" t="str">
        <f t="shared" si="89"/>
        <v/>
      </c>
      <c r="AP57" s="2" t="str">
        <f t="shared" si="89"/>
        <v/>
      </c>
      <c r="AQ57" s="2" t="str">
        <f t="shared" si="33"/>
        <v/>
      </c>
      <c r="AR57" s="36" t="str">
        <f t="shared" si="34"/>
        <v/>
      </c>
      <c r="AS57" s="2" t="str">
        <f t="shared" si="35"/>
        <v/>
      </c>
      <c r="AT57" s="36" t="str">
        <f t="shared" si="36"/>
        <v/>
      </c>
      <c r="AU57" s="2" t="str">
        <f t="shared" si="37"/>
        <v/>
      </c>
      <c r="AV57" s="36" t="str">
        <f t="shared" si="38"/>
        <v/>
      </c>
      <c r="AW57" s="36" t="str">
        <f t="shared" si="39"/>
        <v/>
      </c>
      <c r="AX57" s="68" t="str">
        <f t="shared" si="79"/>
        <v/>
      </c>
      <c r="AY57" s="35" t="str">
        <f t="shared" si="90"/>
        <v/>
      </c>
      <c r="AZ57" s="2" t="str">
        <f t="shared" si="90"/>
        <v/>
      </c>
      <c r="BA57" s="2" t="str">
        <f t="shared" si="40"/>
        <v/>
      </c>
      <c r="BB57" s="36" t="str">
        <f t="shared" si="41"/>
        <v/>
      </c>
      <c r="BC57" s="2" t="str">
        <f t="shared" si="42"/>
        <v/>
      </c>
      <c r="BD57" s="36" t="str">
        <f t="shared" si="43"/>
        <v/>
      </c>
      <c r="BE57" s="2" t="str">
        <f t="shared" si="44"/>
        <v/>
      </c>
      <c r="BF57" s="36" t="str">
        <f t="shared" si="45"/>
        <v/>
      </c>
      <c r="BG57" s="36" t="str">
        <f t="shared" si="46"/>
        <v/>
      </c>
      <c r="BH57" s="68" t="str">
        <f t="shared" si="80"/>
        <v/>
      </c>
      <c r="BI57" s="35" t="str">
        <f t="shared" si="91"/>
        <v/>
      </c>
      <c r="BJ57" s="2" t="str">
        <f t="shared" si="91"/>
        <v/>
      </c>
      <c r="BK57" s="2" t="str">
        <f t="shared" si="47"/>
        <v/>
      </c>
      <c r="BL57" s="36" t="str">
        <f t="shared" si="48"/>
        <v/>
      </c>
      <c r="BM57" s="2" t="str">
        <f t="shared" si="49"/>
        <v/>
      </c>
      <c r="BN57" s="36" t="str">
        <f t="shared" si="50"/>
        <v/>
      </c>
      <c r="BO57" s="2" t="str">
        <f t="shared" si="51"/>
        <v/>
      </c>
      <c r="BP57" s="36" t="str">
        <f t="shared" si="52"/>
        <v/>
      </c>
      <c r="BQ57" s="36" t="str">
        <f t="shared" si="53"/>
        <v/>
      </c>
      <c r="BR57" s="70" t="str">
        <f t="shared" si="81"/>
        <v/>
      </c>
      <c r="BS57" s="55" t="str">
        <f t="shared" si="92"/>
        <v/>
      </c>
      <c r="BT57" s="2" t="str">
        <f t="shared" si="92"/>
        <v/>
      </c>
      <c r="BU57" s="2" t="str">
        <f t="shared" si="54"/>
        <v/>
      </c>
      <c r="BV57" s="36" t="str">
        <f t="shared" si="77"/>
        <v/>
      </c>
      <c r="BW57" s="2" t="str">
        <f t="shared" si="55"/>
        <v/>
      </c>
      <c r="BX57" s="36" t="str">
        <f t="shared" si="56"/>
        <v/>
      </c>
      <c r="BY57" s="2" t="str">
        <f t="shared" si="57"/>
        <v/>
      </c>
      <c r="BZ57" s="36" t="str">
        <f t="shared" si="58"/>
        <v/>
      </c>
      <c r="CA57" s="36" t="str">
        <f t="shared" si="59"/>
        <v/>
      </c>
      <c r="CB57" s="70" t="str">
        <f t="shared" si="82"/>
        <v/>
      </c>
      <c r="CC57" s="36"/>
      <c r="CD57" s="41"/>
      <c r="CE57" s="57"/>
      <c r="CF57" s="59"/>
      <c r="CG57" s="1"/>
      <c r="CH57" s="2" t="str">
        <f t="shared" si="60"/>
        <v/>
      </c>
      <c r="CI57" s="61" t="str">
        <f t="shared" si="61"/>
        <v/>
      </c>
      <c r="CJ57" s="2" t="str">
        <f t="shared" si="62"/>
        <v/>
      </c>
      <c r="CK57" s="4" t="str">
        <f t="shared" si="63"/>
        <v/>
      </c>
      <c r="CL57" s="63" t="str">
        <f t="shared" si="64"/>
        <v/>
      </c>
      <c r="CM57" s="4" t="str">
        <f t="shared" si="83"/>
        <v/>
      </c>
      <c r="CN57" s="55" t="str">
        <f t="shared" si="84"/>
        <v/>
      </c>
      <c r="CO57" s="4" t="str">
        <f t="shared" si="85"/>
        <v/>
      </c>
      <c r="CP57" s="66" t="str">
        <f t="shared" si="86"/>
        <v/>
      </c>
      <c r="CQ57" s="1"/>
      <c r="CR57" s="2" t="str">
        <f t="shared" si="15"/>
        <v/>
      </c>
      <c r="CS57" s="36" t="str">
        <f t="shared" si="65"/>
        <v/>
      </c>
      <c r="CT57" s="2" t="str">
        <f t="shared" si="66"/>
        <v/>
      </c>
      <c r="CU57" s="36" t="str">
        <f t="shared" si="67"/>
        <v/>
      </c>
      <c r="CV57" s="2" t="str">
        <f t="shared" si="68"/>
        <v/>
      </c>
      <c r="CW57" s="36" t="str">
        <f t="shared" si="69"/>
        <v/>
      </c>
      <c r="CX57" s="36" t="str">
        <f t="shared" si="70"/>
        <v/>
      </c>
      <c r="CY57" s="68" t="str">
        <f t="shared" si="71"/>
        <v/>
      </c>
    </row>
    <row r="58" spans="1:103" ht="15" customHeight="1" x14ac:dyDescent="0.25">
      <c r="A58" s="35"/>
      <c r="B58" s="36"/>
      <c r="C58" s="36"/>
      <c r="D58" s="39"/>
      <c r="E58" s="1"/>
      <c r="F58" s="41" t="str">
        <f t="shared" si="16"/>
        <v/>
      </c>
      <c r="G58" s="43"/>
      <c r="H58" s="45"/>
      <c r="I58" s="2"/>
      <c r="J58" s="41" t="str">
        <f t="shared" si="17"/>
        <v/>
      </c>
      <c r="K58" s="36"/>
      <c r="L58" s="47"/>
      <c r="M58" s="2"/>
      <c r="N58" s="2"/>
      <c r="O58" s="2"/>
      <c r="P58" s="2" t="str">
        <f t="shared" si="88"/>
        <v/>
      </c>
      <c r="Q58" s="2" t="str">
        <f t="shared" si="88"/>
        <v/>
      </c>
      <c r="R58" s="2" t="str">
        <f t="shared" si="88"/>
        <v/>
      </c>
      <c r="S58" s="3" t="str">
        <f t="shared" si="18"/>
        <v/>
      </c>
      <c r="T58" s="49"/>
      <c r="U58" s="4"/>
      <c r="V58" s="2" t="str">
        <f t="shared" si="19"/>
        <v/>
      </c>
      <c r="W58" s="51" t="str">
        <f t="shared" si="20"/>
        <v/>
      </c>
      <c r="X58" s="2" t="str">
        <f t="shared" si="21"/>
        <v/>
      </c>
      <c r="Y58" s="2" t="str">
        <f t="shared" si="22"/>
        <v/>
      </c>
      <c r="Z58" s="53" t="str">
        <f t="shared" si="23"/>
        <v/>
      </c>
      <c r="AA58" s="2" t="str">
        <f t="shared" si="78"/>
        <v/>
      </c>
      <c r="AB58" s="41" t="str">
        <f t="shared" si="24"/>
        <v/>
      </c>
      <c r="AC58" s="2" t="str">
        <f t="shared" si="25"/>
        <v/>
      </c>
      <c r="AD58" s="41" t="str">
        <f t="shared" si="26"/>
        <v/>
      </c>
      <c r="AE58" s="35"/>
      <c r="AF58" s="2"/>
      <c r="AG58" s="2" t="str">
        <f t="shared" si="2"/>
        <v/>
      </c>
      <c r="AH58" s="36" t="str">
        <f t="shared" si="27"/>
        <v/>
      </c>
      <c r="AI58" s="2" t="str">
        <f t="shared" si="3"/>
        <v/>
      </c>
      <c r="AJ58" s="36" t="str">
        <f t="shared" si="28"/>
        <v/>
      </c>
      <c r="AK58" s="2" t="str">
        <f t="shared" si="29"/>
        <v/>
      </c>
      <c r="AL58" s="36" t="str">
        <f t="shared" si="30"/>
        <v/>
      </c>
      <c r="AM58" s="36" t="str">
        <f t="shared" si="31"/>
        <v/>
      </c>
      <c r="AN58" s="70" t="str">
        <f t="shared" si="87"/>
        <v/>
      </c>
      <c r="AO58" s="35" t="str">
        <f t="shared" si="89"/>
        <v/>
      </c>
      <c r="AP58" s="2" t="str">
        <f t="shared" si="89"/>
        <v/>
      </c>
      <c r="AQ58" s="2" t="str">
        <f t="shared" si="33"/>
        <v/>
      </c>
      <c r="AR58" s="36" t="str">
        <f t="shared" si="34"/>
        <v/>
      </c>
      <c r="AS58" s="2" t="str">
        <f t="shared" si="35"/>
        <v/>
      </c>
      <c r="AT58" s="36" t="str">
        <f t="shared" si="36"/>
        <v/>
      </c>
      <c r="AU58" s="2" t="str">
        <f t="shared" si="37"/>
        <v/>
      </c>
      <c r="AV58" s="36" t="str">
        <f t="shared" si="38"/>
        <v/>
      </c>
      <c r="AW58" s="36" t="str">
        <f t="shared" si="39"/>
        <v/>
      </c>
      <c r="AX58" s="68" t="str">
        <f t="shared" si="79"/>
        <v/>
      </c>
      <c r="AY58" s="35" t="str">
        <f t="shared" si="90"/>
        <v/>
      </c>
      <c r="AZ58" s="2" t="str">
        <f t="shared" si="90"/>
        <v/>
      </c>
      <c r="BA58" s="2" t="str">
        <f t="shared" si="40"/>
        <v/>
      </c>
      <c r="BB58" s="36" t="str">
        <f t="shared" si="41"/>
        <v/>
      </c>
      <c r="BC58" s="2" t="str">
        <f t="shared" si="42"/>
        <v/>
      </c>
      <c r="BD58" s="36" t="str">
        <f t="shared" si="43"/>
        <v/>
      </c>
      <c r="BE58" s="2" t="str">
        <f t="shared" si="44"/>
        <v/>
      </c>
      <c r="BF58" s="36" t="str">
        <f t="shared" si="45"/>
        <v/>
      </c>
      <c r="BG58" s="36" t="str">
        <f t="shared" si="46"/>
        <v/>
      </c>
      <c r="BH58" s="68" t="str">
        <f t="shared" si="80"/>
        <v/>
      </c>
      <c r="BI58" s="35" t="str">
        <f t="shared" si="91"/>
        <v/>
      </c>
      <c r="BJ58" s="2" t="str">
        <f t="shared" si="91"/>
        <v/>
      </c>
      <c r="BK58" s="2" t="str">
        <f t="shared" si="47"/>
        <v/>
      </c>
      <c r="BL58" s="36" t="str">
        <f t="shared" si="48"/>
        <v/>
      </c>
      <c r="BM58" s="2" t="str">
        <f t="shared" si="49"/>
        <v/>
      </c>
      <c r="BN58" s="36" t="str">
        <f t="shared" si="50"/>
        <v/>
      </c>
      <c r="BO58" s="2" t="str">
        <f t="shared" si="51"/>
        <v/>
      </c>
      <c r="BP58" s="36" t="str">
        <f t="shared" si="52"/>
        <v/>
      </c>
      <c r="BQ58" s="36" t="str">
        <f t="shared" si="53"/>
        <v/>
      </c>
      <c r="BR58" s="70" t="str">
        <f t="shared" si="81"/>
        <v/>
      </c>
      <c r="BS58" s="55" t="str">
        <f t="shared" si="92"/>
        <v/>
      </c>
      <c r="BT58" s="2" t="str">
        <f t="shared" si="92"/>
        <v/>
      </c>
      <c r="BU58" s="2" t="str">
        <f t="shared" si="54"/>
        <v/>
      </c>
      <c r="BV58" s="36" t="str">
        <f t="shared" si="77"/>
        <v/>
      </c>
      <c r="BW58" s="2" t="str">
        <f t="shared" si="55"/>
        <v/>
      </c>
      <c r="BX58" s="36" t="str">
        <f t="shared" si="56"/>
        <v/>
      </c>
      <c r="BY58" s="2" t="str">
        <f t="shared" si="57"/>
        <v/>
      </c>
      <c r="BZ58" s="36" t="str">
        <f t="shared" si="58"/>
        <v/>
      </c>
      <c r="CA58" s="36" t="str">
        <f t="shared" si="59"/>
        <v/>
      </c>
      <c r="CB58" s="70" t="str">
        <f t="shared" si="82"/>
        <v/>
      </c>
      <c r="CC58" s="36"/>
      <c r="CD58" s="41"/>
      <c r="CE58" s="57"/>
      <c r="CF58" s="59"/>
      <c r="CG58" s="1"/>
      <c r="CH58" s="2" t="str">
        <f t="shared" si="60"/>
        <v/>
      </c>
      <c r="CI58" s="61" t="str">
        <f t="shared" si="61"/>
        <v/>
      </c>
      <c r="CJ58" s="2" t="str">
        <f t="shared" si="62"/>
        <v/>
      </c>
      <c r="CK58" s="4" t="str">
        <f t="shared" si="63"/>
        <v/>
      </c>
      <c r="CL58" s="63" t="str">
        <f t="shared" si="64"/>
        <v/>
      </c>
      <c r="CM58" s="4" t="str">
        <f t="shared" si="83"/>
        <v/>
      </c>
      <c r="CN58" s="55" t="str">
        <f t="shared" si="84"/>
        <v/>
      </c>
      <c r="CO58" s="4" t="str">
        <f t="shared" si="85"/>
        <v/>
      </c>
      <c r="CP58" s="66" t="str">
        <f t="shared" si="86"/>
        <v/>
      </c>
      <c r="CQ58" s="1"/>
      <c r="CR58" s="2" t="str">
        <f t="shared" si="15"/>
        <v/>
      </c>
      <c r="CS58" s="36" t="str">
        <f t="shared" si="65"/>
        <v/>
      </c>
      <c r="CT58" s="2" t="str">
        <f t="shared" si="66"/>
        <v/>
      </c>
      <c r="CU58" s="36" t="str">
        <f t="shared" si="67"/>
        <v/>
      </c>
      <c r="CV58" s="2" t="str">
        <f t="shared" si="68"/>
        <v/>
      </c>
      <c r="CW58" s="36" t="str">
        <f t="shared" si="69"/>
        <v/>
      </c>
      <c r="CX58" s="36" t="str">
        <f t="shared" si="70"/>
        <v/>
      </c>
      <c r="CY58" s="68" t="str">
        <f t="shared" si="71"/>
        <v/>
      </c>
    </row>
    <row r="59" spans="1:103" ht="15" customHeight="1" x14ac:dyDescent="0.25">
      <c r="A59" s="35"/>
      <c r="B59" s="36"/>
      <c r="C59" s="36"/>
      <c r="D59" s="39"/>
      <c r="E59" s="1"/>
      <c r="F59" s="41" t="str">
        <f t="shared" si="16"/>
        <v/>
      </c>
      <c r="G59" s="43"/>
      <c r="H59" s="45"/>
      <c r="I59" s="2"/>
      <c r="J59" s="41" t="str">
        <f t="shared" si="17"/>
        <v/>
      </c>
      <c r="K59" s="36"/>
      <c r="L59" s="47"/>
      <c r="M59" s="2"/>
      <c r="N59" s="2"/>
      <c r="O59" s="2"/>
      <c r="P59" s="2" t="str">
        <f t="shared" si="88"/>
        <v/>
      </c>
      <c r="Q59" s="2" t="str">
        <f t="shared" si="88"/>
        <v/>
      </c>
      <c r="R59" s="2" t="str">
        <f t="shared" si="88"/>
        <v/>
      </c>
      <c r="S59" s="3" t="str">
        <f t="shared" si="18"/>
        <v/>
      </c>
      <c r="T59" s="49"/>
      <c r="U59" s="4"/>
      <c r="V59" s="2" t="str">
        <f t="shared" si="19"/>
        <v/>
      </c>
      <c r="W59" s="51" t="str">
        <f t="shared" si="20"/>
        <v/>
      </c>
      <c r="X59" s="2" t="str">
        <f t="shared" si="21"/>
        <v/>
      </c>
      <c r="Y59" s="2" t="str">
        <f t="shared" si="22"/>
        <v/>
      </c>
      <c r="Z59" s="53" t="str">
        <f t="shared" si="23"/>
        <v/>
      </c>
      <c r="AA59" s="2" t="str">
        <f t="shared" si="78"/>
        <v/>
      </c>
      <c r="AB59" s="41" t="str">
        <f t="shared" si="24"/>
        <v/>
      </c>
      <c r="AC59" s="2" t="str">
        <f t="shared" si="25"/>
        <v/>
      </c>
      <c r="AD59" s="41" t="str">
        <f t="shared" si="26"/>
        <v/>
      </c>
      <c r="AE59" s="35"/>
      <c r="AF59" s="2"/>
      <c r="AG59" s="2" t="str">
        <f t="shared" si="2"/>
        <v/>
      </c>
      <c r="AH59" s="36" t="str">
        <f t="shared" si="27"/>
        <v/>
      </c>
      <c r="AI59" s="2" t="str">
        <f t="shared" si="3"/>
        <v/>
      </c>
      <c r="AJ59" s="36" t="str">
        <f t="shared" si="28"/>
        <v/>
      </c>
      <c r="AK59" s="2" t="str">
        <f t="shared" si="29"/>
        <v/>
      </c>
      <c r="AL59" s="36" t="str">
        <f t="shared" si="30"/>
        <v/>
      </c>
      <c r="AM59" s="36" t="str">
        <f t="shared" si="31"/>
        <v/>
      </c>
      <c r="AN59" s="70" t="str">
        <f t="shared" si="87"/>
        <v/>
      </c>
      <c r="AO59" s="35" t="str">
        <f t="shared" si="89"/>
        <v/>
      </c>
      <c r="AP59" s="2" t="str">
        <f t="shared" si="89"/>
        <v/>
      </c>
      <c r="AQ59" s="2" t="str">
        <f t="shared" si="33"/>
        <v/>
      </c>
      <c r="AR59" s="36" t="str">
        <f t="shared" si="34"/>
        <v/>
      </c>
      <c r="AS59" s="2" t="str">
        <f t="shared" si="35"/>
        <v/>
      </c>
      <c r="AT59" s="36" t="str">
        <f t="shared" si="36"/>
        <v/>
      </c>
      <c r="AU59" s="2" t="str">
        <f t="shared" si="37"/>
        <v/>
      </c>
      <c r="AV59" s="36" t="str">
        <f t="shared" si="38"/>
        <v/>
      </c>
      <c r="AW59" s="36" t="str">
        <f t="shared" si="39"/>
        <v/>
      </c>
      <c r="AX59" s="68" t="str">
        <f t="shared" si="79"/>
        <v/>
      </c>
      <c r="AY59" s="35" t="str">
        <f t="shared" si="90"/>
        <v/>
      </c>
      <c r="AZ59" s="2" t="str">
        <f t="shared" si="90"/>
        <v/>
      </c>
      <c r="BA59" s="2" t="str">
        <f t="shared" si="40"/>
        <v/>
      </c>
      <c r="BB59" s="36" t="str">
        <f t="shared" si="41"/>
        <v/>
      </c>
      <c r="BC59" s="2" t="str">
        <f t="shared" si="42"/>
        <v/>
      </c>
      <c r="BD59" s="36" t="str">
        <f t="shared" si="43"/>
        <v/>
      </c>
      <c r="BE59" s="2" t="str">
        <f t="shared" si="44"/>
        <v/>
      </c>
      <c r="BF59" s="36" t="str">
        <f t="shared" si="45"/>
        <v/>
      </c>
      <c r="BG59" s="36" t="str">
        <f t="shared" si="46"/>
        <v/>
      </c>
      <c r="BH59" s="68" t="str">
        <f t="shared" si="80"/>
        <v/>
      </c>
      <c r="BI59" s="35" t="str">
        <f t="shared" si="91"/>
        <v/>
      </c>
      <c r="BJ59" s="2" t="str">
        <f t="shared" si="91"/>
        <v/>
      </c>
      <c r="BK59" s="2" t="str">
        <f t="shared" si="47"/>
        <v/>
      </c>
      <c r="BL59" s="36" t="str">
        <f t="shared" si="48"/>
        <v/>
      </c>
      <c r="BM59" s="2" t="str">
        <f t="shared" si="49"/>
        <v/>
      </c>
      <c r="BN59" s="36" t="str">
        <f t="shared" si="50"/>
        <v/>
      </c>
      <c r="BO59" s="2" t="str">
        <f t="shared" si="51"/>
        <v/>
      </c>
      <c r="BP59" s="36" t="str">
        <f t="shared" si="52"/>
        <v/>
      </c>
      <c r="BQ59" s="36" t="str">
        <f t="shared" si="53"/>
        <v/>
      </c>
      <c r="BR59" s="70" t="str">
        <f t="shared" si="81"/>
        <v/>
      </c>
      <c r="BS59" s="55" t="str">
        <f t="shared" si="92"/>
        <v/>
      </c>
      <c r="BT59" s="2" t="str">
        <f t="shared" si="92"/>
        <v/>
      </c>
      <c r="BU59" s="2" t="str">
        <f t="shared" si="54"/>
        <v/>
      </c>
      <c r="BV59" s="36" t="str">
        <f t="shared" si="77"/>
        <v/>
      </c>
      <c r="BW59" s="2" t="str">
        <f t="shared" si="55"/>
        <v/>
      </c>
      <c r="BX59" s="36" t="str">
        <f t="shared" si="56"/>
        <v/>
      </c>
      <c r="BY59" s="2" t="str">
        <f t="shared" si="57"/>
        <v/>
      </c>
      <c r="BZ59" s="36" t="str">
        <f t="shared" si="58"/>
        <v/>
      </c>
      <c r="CA59" s="36" t="str">
        <f t="shared" si="59"/>
        <v/>
      </c>
      <c r="CB59" s="70" t="str">
        <f t="shared" si="82"/>
        <v/>
      </c>
      <c r="CC59" s="36"/>
      <c r="CD59" s="41"/>
      <c r="CE59" s="57"/>
      <c r="CF59" s="59"/>
      <c r="CG59" s="1"/>
      <c r="CH59" s="2" t="str">
        <f t="shared" si="60"/>
        <v/>
      </c>
      <c r="CI59" s="61" t="str">
        <f t="shared" si="61"/>
        <v/>
      </c>
      <c r="CJ59" s="2" t="str">
        <f t="shared" si="62"/>
        <v/>
      </c>
      <c r="CK59" s="4" t="str">
        <f t="shared" si="63"/>
        <v/>
      </c>
      <c r="CL59" s="63" t="str">
        <f t="shared" si="64"/>
        <v/>
      </c>
      <c r="CM59" s="4" t="str">
        <f t="shared" si="83"/>
        <v/>
      </c>
      <c r="CN59" s="55" t="str">
        <f t="shared" si="84"/>
        <v/>
      </c>
      <c r="CO59" s="4" t="str">
        <f t="shared" si="85"/>
        <v/>
      </c>
      <c r="CP59" s="66" t="str">
        <f t="shared" si="86"/>
        <v/>
      </c>
      <c r="CQ59" s="1"/>
      <c r="CR59" s="2" t="str">
        <f t="shared" si="15"/>
        <v/>
      </c>
      <c r="CS59" s="36" t="str">
        <f t="shared" si="65"/>
        <v/>
      </c>
      <c r="CT59" s="2" t="str">
        <f t="shared" si="66"/>
        <v/>
      </c>
      <c r="CU59" s="36" t="str">
        <f t="shared" si="67"/>
        <v/>
      </c>
      <c r="CV59" s="2" t="str">
        <f t="shared" si="68"/>
        <v/>
      </c>
      <c r="CW59" s="36" t="str">
        <f t="shared" si="69"/>
        <v/>
      </c>
      <c r="CX59" s="36" t="str">
        <f t="shared" si="70"/>
        <v/>
      </c>
      <c r="CY59" s="68" t="str">
        <f t="shared" si="71"/>
        <v/>
      </c>
    </row>
    <row r="60" spans="1:103" ht="15" customHeight="1" x14ac:dyDescent="0.25">
      <c r="A60" s="35"/>
      <c r="B60" s="36"/>
      <c r="C60" s="36"/>
      <c r="D60" s="39"/>
      <c r="E60" s="1"/>
      <c r="F60" s="41" t="str">
        <f t="shared" si="16"/>
        <v/>
      </c>
      <c r="G60" s="43"/>
      <c r="H60" s="45"/>
      <c r="I60" s="2"/>
      <c r="J60" s="41" t="str">
        <f t="shared" si="17"/>
        <v/>
      </c>
      <c r="K60" s="36"/>
      <c r="L60" s="47"/>
      <c r="M60" s="2"/>
      <c r="N60" s="2"/>
      <c r="O60" s="2"/>
      <c r="P60" s="2" t="str">
        <f t="shared" si="88"/>
        <v/>
      </c>
      <c r="Q60" s="2" t="str">
        <f t="shared" si="88"/>
        <v/>
      </c>
      <c r="R60" s="2" t="str">
        <f t="shared" si="88"/>
        <v/>
      </c>
      <c r="S60" s="3" t="str">
        <f t="shared" si="18"/>
        <v/>
      </c>
      <c r="T60" s="49"/>
      <c r="U60" s="4"/>
      <c r="V60" s="2" t="str">
        <f t="shared" si="19"/>
        <v/>
      </c>
      <c r="W60" s="51" t="str">
        <f t="shared" si="20"/>
        <v/>
      </c>
      <c r="X60" s="2" t="str">
        <f t="shared" si="21"/>
        <v/>
      </c>
      <c r="Y60" s="2" t="str">
        <f t="shared" si="22"/>
        <v/>
      </c>
      <c r="Z60" s="53" t="str">
        <f t="shared" si="23"/>
        <v/>
      </c>
      <c r="AA60" s="2" t="str">
        <f t="shared" si="78"/>
        <v/>
      </c>
      <c r="AB60" s="41" t="str">
        <f t="shared" si="24"/>
        <v/>
      </c>
      <c r="AC60" s="2" t="str">
        <f t="shared" si="25"/>
        <v/>
      </c>
      <c r="AD60" s="41" t="str">
        <f t="shared" si="26"/>
        <v/>
      </c>
      <c r="AE60" s="35"/>
      <c r="AF60" s="2"/>
      <c r="AG60" s="2" t="str">
        <f t="shared" si="2"/>
        <v/>
      </c>
      <c r="AH60" s="36" t="str">
        <f t="shared" si="27"/>
        <v/>
      </c>
      <c r="AI60" s="2" t="str">
        <f t="shared" si="3"/>
        <v/>
      </c>
      <c r="AJ60" s="36" t="str">
        <f t="shared" si="28"/>
        <v/>
      </c>
      <c r="AK60" s="2" t="str">
        <f t="shared" si="29"/>
        <v/>
      </c>
      <c r="AL60" s="36" t="str">
        <f t="shared" si="30"/>
        <v/>
      </c>
      <c r="AM60" s="36" t="str">
        <f t="shared" si="31"/>
        <v/>
      </c>
      <c r="AN60" s="70" t="str">
        <f t="shared" si="87"/>
        <v/>
      </c>
      <c r="AO60" s="35" t="str">
        <f t="shared" si="89"/>
        <v/>
      </c>
      <c r="AP60" s="2" t="str">
        <f t="shared" si="89"/>
        <v/>
      </c>
      <c r="AQ60" s="2" t="str">
        <f t="shared" si="33"/>
        <v/>
      </c>
      <c r="AR60" s="36" t="str">
        <f t="shared" si="34"/>
        <v/>
      </c>
      <c r="AS60" s="2" t="str">
        <f t="shared" si="35"/>
        <v/>
      </c>
      <c r="AT60" s="36" t="str">
        <f t="shared" si="36"/>
        <v/>
      </c>
      <c r="AU60" s="2" t="str">
        <f t="shared" si="37"/>
        <v/>
      </c>
      <c r="AV60" s="36" t="str">
        <f t="shared" si="38"/>
        <v/>
      </c>
      <c r="AW60" s="36" t="str">
        <f t="shared" si="39"/>
        <v/>
      </c>
      <c r="AX60" s="68" t="str">
        <f t="shared" si="79"/>
        <v/>
      </c>
      <c r="AY60" s="35" t="str">
        <f t="shared" si="90"/>
        <v/>
      </c>
      <c r="AZ60" s="2" t="str">
        <f t="shared" si="90"/>
        <v/>
      </c>
      <c r="BA60" s="2" t="str">
        <f t="shared" si="40"/>
        <v/>
      </c>
      <c r="BB60" s="36" t="str">
        <f t="shared" si="41"/>
        <v/>
      </c>
      <c r="BC60" s="2" t="str">
        <f t="shared" si="42"/>
        <v/>
      </c>
      <c r="BD60" s="36" t="str">
        <f t="shared" si="43"/>
        <v/>
      </c>
      <c r="BE60" s="2" t="str">
        <f t="shared" si="44"/>
        <v/>
      </c>
      <c r="BF60" s="36" t="str">
        <f t="shared" si="45"/>
        <v/>
      </c>
      <c r="BG60" s="36" t="str">
        <f t="shared" si="46"/>
        <v/>
      </c>
      <c r="BH60" s="68" t="str">
        <f t="shared" si="80"/>
        <v/>
      </c>
      <c r="BI60" s="35" t="str">
        <f t="shared" si="91"/>
        <v/>
      </c>
      <c r="BJ60" s="2" t="str">
        <f t="shared" si="91"/>
        <v/>
      </c>
      <c r="BK60" s="2" t="str">
        <f t="shared" si="47"/>
        <v/>
      </c>
      <c r="BL60" s="36" t="str">
        <f t="shared" si="48"/>
        <v/>
      </c>
      <c r="BM60" s="2" t="str">
        <f t="shared" si="49"/>
        <v/>
      </c>
      <c r="BN60" s="36" t="str">
        <f t="shared" si="50"/>
        <v/>
      </c>
      <c r="BO60" s="2" t="str">
        <f t="shared" si="51"/>
        <v/>
      </c>
      <c r="BP60" s="36" t="str">
        <f t="shared" si="52"/>
        <v/>
      </c>
      <c r="BQ60" s="36" t="str">
        <f t="shared" si="53"/>
        <v/>
      </c>
      <c r="BR60" s="70" t="str">
        <f t="shared" si="81"/>
        <v/>
      </c>
      <c r="BS60" s="55" t="str">
        <f t="shared" si="92"/>
        <v/>
      </c>
      <c r="BT60" s="2" t="str">
        <f t="shared" si="92"/>
        <v/>
      </c>
      <c r="BU60" s="2" t="str">
        <f t="shared" si="54"/>
        <v/>
      </c>
      <c r="BV60" s="36" t="str">
        <f t="shared" si="77"/>
        <v/>
      </c>
      <c r="BW60" s="2" t="str">
        <f t="shared" si="55"/>
        <v/>
      </c>
      <c r="BX60" s="36" t="str">
        <f t="shared" si="56"/>
        <v/>
      </c>
      <c r="BY60" s="2" t="str">
        <f t="shared" si="57"/>
        <v/>
      </c>
      <c r="BZ60" s="36" t="str">
        <f t="shared" si="58"/>
        <v/>
      </c>
      <c r="CA60" s="36" t="str">
        <f t="shared" si="59"/>
        <v/>
      </c>
      <c r="CB60" s="70" t="str">
        <f t="shared" si="82"/>
        <v/>
      </c>
      <c r="CC60" s="36"/>
      <c r="CD60" s="41"/>
      <c r="CE60" s="57"/>
      <c r="CF60" s="59"/>
      <c r="CG60" s="1"/>
      <c r="CH60" s="2" t="str">
        <f t="shared" si="60"/>
        <v/>
      </c>
      <c r="CI60" s="61" t="str">
        <f t="shared" si="61"/>
        <v/>
      </c>
      <c r="CJ60" s="2" t="str">
        <f t="shared" si="62"/>
        <v/>
      </c>
      <c r="CK60" s="4" t="str">
        <f t="shared" si="63"/>
        <v/>
      </c>
      <c r="CL60" s="63" t="str">
        <f t="shared" si="64"/>
        <v/>
      </c>
      <c r="CM60" s="4" t="str">
        <f t="shared" si="83"/>
        <v/>
      </c>
      <c r="CN60" s="55" t="str">
        <f t="shared" si="84"/>
        <v/>
      </c>
      <c r="CO60" s="4" t="str">
        <f t="shared" si="85"/>
        <v/>
      </c>
      <c r="CP60" s="66" t="str">
        <f t="shared" si="86"/>
        <v/>
      </c>
      <c r="CQ60" s="1"/>
      <c r="CR60" s="2" t="str">
        <f t="shared" si="15"/>
        <v/>
      </c>
      <c r="CS60" s="36" t="str">
        <f t="shared" si="65"/>
        <v/>
      </c>
      <c r="CT60" s="2" t="str">
        <f t="shared" si="66"/>
        <v/>
      </c>
      <c r="CU60" s="36" t="str">
        <f t="shared" si="67"/>
        <v/>
      </c>
      <c r="CV60" s="2" t="str">
        <f t="shared" si="68"/>
        <v/>
      </c>
      <c r="CW60" s="36" t="str">
        <f t="shared" si="69"/>
        <v/>
      </c>
      <c r="CX60" s="36" t="str">
        <f t="shared" si="70"/>
        <v/>
      </c>
      <c r="CY60" s="68" t="str">
        <f t="shared" si="71"/>
        <v/>
      </c>
    </row>
    <row r="61" spans="1:103" ht="15" customHeight="1" x14ac:dyDescent="0.25">
      <c r="A61" s="35"/>
      <c r="B61" s="36"/>
      <c r="C61" s="36"/>
      <c r="D61" s="39"/>
      <c r="E61" s="1"/>
      <c r="F61" s="41" t="str">
        <f t="shared" si="16"/>
        <v/>
      </c>
      <c r="G61" s="43"/>
      <c r="H61" s="45"/>
      <c r="I61" s="2"/>
      <c r="J61" s="41" t="str">
        <f t="shared" si="17"/>
        <v/>
      </c>
      <c r="K61" s="36"/>
      <c r="L61" s="47"/>
      <c r="M61" s="2"/>
      <c r="N61" s="2"/>
      <c r="O61" s="2"/>
      <c r="P61" s="2" t="str">
        <f t="shared" si="88"/>
        <v/>
      </c>
      <c r="Q61" s="2" t="str">
        <f t="shared" si="88"/>
        <v/>
      </c>
      <c r="R61" s="2" t="str">
        <f t="shared" si="88"/>
        <v/>
      </c>
      <c r="S61" s="3" t="str">
        <f t="shared" si="18"/>
        <v/>
      </c>
      <c r="T61" s="49"/>
      <c r="U61" s="4"/>
      <c r="V61" s="2" t="str">
        <f t="shared" si="19"/>
        <v/>
      </c>
      <c r="W61" s="51" t="str">
        <f t="shared" si="20"/>
        <v/>
      </c>
      <c r="X61" s="2" t="str">
        <f t="shared" si="21"/>
        <v/>
      </c>
      <c r="Y61" s="2" t="str">
        <f t="shared" si="22"/>
        <v/>
      </c>
      <c r="Z61" s="53" t="str">
        <f t="shared" si="23"/>
        <v/>
      </c>
      <c r="AA61" s="2" t="str">
        <f t="shared" si="78"/>
        <v/>
      </c>
      <c r="AB61" s="41" t="str">
        <f t="shared" si="24"/>
        <v/>
      </c>
      <c r="AC61" s="2" t="str">
        <f t="shared" si="25"/>
        <v/>
      </c>
      <c r="AD61" s="41" t="str">
        <f t="shared" si="26"/>
        <v/>
      </c>
      <c r="AE61" s="35"/>
      <c r="AF61" s="2"/>
      <c r="AG61" s="2" t="str">
        <f t="shared" si="2"/>
        <v/>
      </c>
      <c r="AH61" s="36" t="str">
        <f t="shared" si="27"/>
        <v/>
      </c>
      <c r="AI61" s="2" t="str">
        <f t="shared" si="3"/>
        <v/>
      </c>
      <c r="AJ61" s="36" t="str">
        <f t="shared" si="28"/>
        <v/>
      </c>
      <c r="AK61" s="2" t="str">
        <f t="shared" si="29"/>
        <v/>
      </c>
      <c r="AL61" s="36" t="str">
        <f t="shared" si="30"/>
        <v/>
      </c>
      <c r="AM61" s="36" t="str">
        <f t="shared" si="31"/>
        <v/>
      </c>
      <c r="AN61" s="70" t="str">
        <f t="shared" si="87"/>
        <v/>
      </c>
      <c r="AO61" s="35" t="str">
        <f t="shared" si="89"/>
        <v/>
      </c>
      <c r="AP61" s="2" t="str">
        <f t="shared" si="89"/>
        <v/>
      </c>
      <c r="AQ61" s="2" t="str">
        <f t="shared" si="33"/>
        <v/>
      </c>
      <c r="AR61" s="36" t="str">
        <f t="shared" si="34"/>
        <v/>
      </c>
      <c r="AS61" s="2" t="str">
        <f t="shared" si="35"/>
        <v/>
      </c>
      <c r="AT61" s="36" t="str">
        <f t="shared" si="36"/>
        <v/>
      </c>
      <c r="AU61" s="2" t="str">
        <f t="shared" si="37"/>
        <v/>
      </c>
      <c r="AV61" s="36" t="str">
        <f t="shared" si="38"/>
        <v/>
      </c>
      <c r="AW61" s="36" t="str">
        <f t="shared" si="39"/>
        <v/>
      </c>
      <c r="AX61" s="68" t="str">
        <f t="shared" si="79"/>
        <v/>
      </c>
      <c r="AY61" s="35" t="str">
        <f t="shared" si="90"/>
        <v/>
      </c>
      <c r="AZ61" s="2" t="str">
        <f t="shared" si="90"/>
        <v/>
      </c>
      <c r="BA61" s="2" t="str">
        <f t="shared" si="40"/>
        <v/>
      </c>
      <c r="BB61" s="36" t="str">
        <f t="shared" si="41"/>
        <v/>
      </c>
      <c r="BC61" s="2" t="str">
        <f t="shared" si="42"/>
        <v/>
      </c>
      <c r="BD61" s="36" t="str">
        <f t="shared" si="43"/>
        <v/>
      </c>
      <c r="BE61" s="2" t="str">
        <f t="shared" si="44"/>
        <v/>
      </c>
      <c r="BF61" s="36" t="str">
        <f t="shared" si="45"/>
        <v/>
      </c>
      <c r="BG61" s="36" t="str">
        <f t="shared" si="46"/>
        <v/>
      </c>
      <c r="BH61" s="68" t="str">
        <f t="shared" si="80"/>
        <v/>
      </c>
      <c r="BI61" s="35" t="str">
        <f t="shared" si="91"/>
        <v/>
      </c>
      <c r="BJ61" s="2" t="str">
        <f t="shared" si="91"/>
        <v/>
      </c>
      <c r="BK61" s="2" t="str">
        <f t="shared" si="47"/>
        <v/>
      </c>
      <c r="BL61" s="36" t="str">
        <f t="shared" si="48"/>
        <v/>
      </c>
      <c r="BM61" s="2" t="str">
        <f t="shared" si="49"/>
        <v/>
      </c>
      <c r="BN61" s="36" t="str">
        <f t="shared" si="50"/>
        <v/>
      </c>
      <c r="BO61" s="2" t="str">
        <f t="shared" si="51"/>
        <v/>
      </c>
      <c r="BP61" s="36" t="str">
        <f t="shared" si="52"/>
        <v/>
      </c>
      <c r="BQ61" s="36" t="str">
        <f t="shared" si="53"/>
        <v/>
      </c>
      <c r="BR61" s="70" t="str">
        <f t="shared" si="81"/>
        <v/>
      </c>
      <c r="BS61" s="55" t="str">
        <f t="shared" si="92"/>
        <v/>
      </c>
      <c r="BT61" s="2" t="str">
        <f t="shared" si="92"/>
        <v/>
      </c>
      <c r="BU61" s="2" t="str">
        <f t="shared" si="54"/>
        <v/>
      </c>
      <c r="BV61" s="36" t="str">
        <f t="shared" si="77"/>
        <v/>
      </c>
      <c r="BW61" s="2" t="str">
        <f t="shared" si="55"/>
        <v/>
      </c>
      <c r="BX61" s="36" t="str">
        <f t="shared" si="56"/>
        <v/>
      </c>
      <c r="BY61" s="2" t="str">
        <f t="shared" si="57"/>
        <v/>
      </c>
      <c r="BZ61" s="36" t="str">
        <f t="shared" si="58"/>
        <v/>
      </c>
      <c r="CA61" s="36" t="str">
        <f t="shared" si="59"/>
        <v/>
      </c>
      <c r="CB61" s="70" t="str">
        <f t="shared" si="82"/>
        <v/>
      </c>
      <c r="CC61" s="36"/>
      <c r="CD61" s="41"/>
      <c r="CE61" s="57"/>
      <c r="CF61" s="59"/>
      <c r="CG61" s="1"/>
      <c r="CH61" s="2" t="str">
        <f t="shared" si="60"/>
        <v/>
      </c>
      <c r="CI61" s="61" t="str">
        <f t="shared" si="61"/>
        <v/>
      </c>
      <c r="CJ61" s="2" t="str">
        <f t="shared" si="62"/>
        <v/>
      </c>
      <c r="CK61" s="4" t="str">
        <f t="shared" si="63"/>
        <v/>
      </c>
      <c r="CL61" s="63" t="str">
        <f t="shared" si="64"/>
        <v/>
      </c>
      <c r="CM61" s="4" t="str">
        <f t="shared" si="83"/>
        <v/>
      </c>
      <c r="CN61" s="55" t="str">
        <f t="shared" si="84"/>
        <v/>
      </c>
      <c r="CO61" s="4" t="str">
        <f t="shared" si="85"/>
        <v/>
      </c>
      <c r="CP61" s="66" t="str">
        <f t="shared" si="86"/>
        <v/>
      </c>
      <c r="CQ61" s="1"/>
      <c r="CR61" s="2" t="str">
        <f t="shared" si="15"/>
        <v/>
      </c>
      <c r="CS61" s="36" t="str">
        <f t="shared" si="65"/>
        <v/>
      </c>
      <c r="CT61" s="2" t="str">
        <f t="shared" si="66"/>
        <v/>
      </c>
      <c r="CU61" s="36" t="str">
        <f t="shared" si="67"/>
        <v/>
      </c>
      <c r="CV61" s="2" t="str">
        <f t="shared" si="68"/>
        <v/>
      </c>
      <c r="CW61" s="36" t="str">
        <f t="shared" si="69"/>
        <v/>
      </c>
      <c r="CX61" s="36" t="str">
        <f t="shared" si="70"/>
        <v/>
      </c>
      <c r="CY61" s="68" t="str">
        <f t="shared" si="71"/>
        <v/>
      </c>
    </row>
    <row r="62" spans="1:103" ht="15" customHeight="1" thickBot="1" x14ac:dyDescent="0.3">
      <c r="A62" s="37"/>
      <c r="B62" s="38"/>
      <c r="C62" s="38"/>
      <c r="D62" s="40"/>
      <c r="E62" s="5"/>
      <c r="F62" s="42" t="str">
        <f t="shared" si="16"/>
        <v/>
      </c>
      <c r="G62" s="44"/>
      <c r="H62" s="46"/>
      <c r="I62" s="6"/>
      <c r="J62" s="42" t="str">
        <f t="shared" si="17"/>
        <v/>
      </c>
      <c r="K62" s="38"/>
      <c r="L62" s="48"/>
      <c r="M62" s="6"/>
      <c r="N62" s="6"/>
      <c r="O62" s="6"/>
      <c r="P62" s="6" t="str">
        <f t="shared" si="88"/>
        <v/>
      </c>
      <c r="Q62" s="6" t="str">
        <f t="shared" si="88"/>
        <v/>
      </c>
      <c r="R62" s="6" t="str">
        <f t="shared" si="88"/>
        <v/>
      </c>
      <c r="S62" s="7" t="str">
        <f t="shared" si="18"/>
        <v/>
      </c>
      <c r="T62" s="50"/>
      <c r="U62" s="8"/>
      <c r="V62" s="6" t="str">
        <f t="shared" si="19"/>
        <v/>
      </c>
      <c r="W62" s="52" t="str">
        <f t="shared" si="20"/>
        <v/>
      </c>
      <c r="X62" s="6" t="str">
        <f t="shared" si="21"/>
        <v/>
      </c>
      <c r="Y62" s="6" t="str">
        <f t="shared" si="22"/>
        <v/>
      </c>
      <c r="Z62" s="54" t="str">
        <f t="shared" si="23"/>
        <v/>
      </c>
      <c r="AA62" s="6" t="str">
        <f t="shared" si="78"/>
        <v/>
      </c>
      <c r="AB62" s="42" t="str">
        <f t="shared" si="24"/>
        <v/>
      </c>
      <c r="AC62" s="6" t="str">
        <f t="shared" si="25"/>
        <v/>
      </c>
      <c r="AD62" s="42" t="str">
        <f t="shared" si="26"/>
        <v/>
      </c>
      <c r="AE62" s="37"/>
      <c r="AF62" s="6"/>
      <c r="AG62" s="6" t="str">
        <f t="shared" si="2"/>
        <v/>
      </c>
      <c r="AH62" s="38" t="str">
        <f t="shared" si="27"/>
        <v/>
      </c>
      <c r="AI62" s="6" t="str">
        <f t="shared" si="3"/>
        <v/>
      </c>
      <c r="AJ62" s="38" t="str">
        <f t="shared" si="28"/>
        <v/>
      </c>
      <c r="AK62" s="6" t="str">
        <f t="shared" si="29"/>
        <v/>
      </c>
      <c r="AL62" s="38" t="str">
        <f t="shared" si="30"/>
        <v/>
      </c>
      <c r="AM62" s="38" t="str">
        <f t="shared" si="31"/>
        <v/>
      </c>
      <c r="AN62" s="71" t="str">
        <f t="shared" si="87"/>
        <v/>
      </c>
      <c r="AO62" s="37" t="str">
        <f t="shared" si="89"/>
        <v/>
      </c>
      <c r="AP62" s="6" t="str">
        <f t="shared" si="89"/>
        <v/>
      </c>
      <c r="AQ62" s="6" t="str">
        <f t="shared" si="33"/>
        <v/>
      </c>
      <c r="AR62" s="38" t="str">
        <f t="shared" si="34"/>
        <v/>
      </c>
      <c r="AS62" s="6" t="str">
        <f t="shared" si="35"/>
        <v/>
      </c>
      <c r="AT62" s="38" t="str">
        <f t="shared" si="36"/>
        <v/>
      </c>
      <c r="AU62" s="6" t="str">
        <f t="shared" si="37"/>
        <v/>
      </c>
      <c r="AV62" s="38" t="str">
        <f t="shared" si="38"/>
        <v/>
      </c>
      <c r="AW62" s="38" t="str">
        <f t="shared" si="39"/>
        <v/>
      </c>
      <c r="AX62" s="69" t="str">
        <f t="shared" si="79"/>
        <v/>
      </c>
      <c r="AY62" s="37" t="str">
        <f t="shared" si="90"/>
        <v/>
      </c>
      <c r="AZ62" s="6" t="str">
        <f t="shared" si="90"/>
        <v/>
      </c>
      <c r="BA62" s="6" t="str">
        <f t="shared" si="40"/>
        <v/>
      </c>
      <c r="BB62" s="38" t="str">
        <f t="shared" si="41"/>
        <v/>
      </c>
      <c r="BC62" s="6" t="str">
        <f t="shared" si="42"/>
        <v/>
      </c>
      <c r="BD62" s="38" t="str">
        <f t="shared" si="43"/>
        <v/>
      </c>
      <c r="BE62" s="6" t="str">
        <f t="shared" si="44"/>
        <v/>
      </c>
      <c r="BF62" s="38" t="str">
        <f t="shared" si="45"/>
        <v/>
      </c>
      <c r="BG62" s="38" t="str">
        <f t="shared" si="46"/>
        <v/>
      </c>
      <c r="BH62" s="69" t="str">
        <f t="shared" si="80"/>
        <v/>
      </c>
      <c r="BI62" s="37" t="str">
        <f t="shared" si="91"/>
        <v/>
      </c>
      <c r="BJ62" s="6" t="str">
        <f t="shared" si="91"/>
        <v/>
      </c>
      <c r="BK62" s="6" t="str">
        <f t="shared" si="47"/>
        <v/>
      </c>
      <c r="BL62" s="38" t="str">
        <f t="shared" si="48"/>
        <v/>
      </c>
      <c r="BM62" s="6" t="str">
        <f t="shared" si="49"/>
        <v/>
      </c>
      <c r="BN62" s="38" t="str">
        <f t="shared" si="50"/>
        <v/>
      </c>
      <c r="BO62" s="6" t="str">
        <f t="shared" si="51"/>
        <v/>
      </c>
      <c r="BP62" s="38" t="str">
        <f t="shared" si="52"/>
        <v/>
      </c>
      <c r="BQ62" s="38" t="str">
        <f t="shared" si="53"/>
        <v/>
      </c>
      <c r="BR62" s="71" t="str">
        <f t="shared" si="81"/>
        <v/>
      </c>
      <c r="BS62" s="56" t="str">
        <f t="shared" si="92"/>
        <v/>
      </c>
      <c r="BT62" s="6" t="str">
        <f t="shared" si="92"/>
        <v/>
      </c>
      <c r="BU62" s="6" t="str">
        <f t="shared" si="54"/>
        <v/>
      </c>
      <c r="BV62" s="38" t="str">
        <f t="shared" si="77"/>
        <v/>
      </c>
      <c r="BW62" s="6" t="str">
        <f t="shared" si="55"/>
        <v/>
      </c>
      <c r="BX62" s="38" t="str">
        <f t="shared" si="56"/>
        <v/>
      </c>
      <c r="BY62" s="6" t="str">
        <f t="shared" si="57"/>
        <v/>
      </c>
      <c r="BZ62" s="38" t="str">
        <f t="shared" si="58"/>
        <v/>
      </c>
      <c r="CA62" s="38" t="str">
        <f t="shared" si="59"/>
        <v/>
      </c>
      <c r="CB62" s="71" t="str">
        <f t="shared" si="82"/>
        <v/>
      </c>
      <c r="CC62" s="38"/>
      <c r="CD62" s="42"/>
      <c r="CE62" s="58"/>
      <c r="CF62" s="60"/>
      <c r="CG62" s="5"/>
      <c r="CH62" s="6" t="str">
        <f t="shared" si="60"/>
        <v/>
      </c>
      <c r="CI62" s="62" t="str">
        <f t="shared" si="61"/>
        <v/>
      </c>
      <c r="CJ62" s="6" t="str">
        <f t="shared" si="62"/>
        <v/>
      </c>
      <c r="CK62" s="8" t="str">
        <f t="shared" si="63"/>
        <v/>
      </c>
      <c r="CL62" s="64" t="str">
        <f t="shared" si="64"/>
        <v/>
      </c>
      <c r="CM62" s="8" t="str">
        <f t="shared" si="83"/>
        <v/>
      </c>
      <c r="CN62" s="56" t="str">
        <f t="shared" si="84"/>
        <v/>
      </c>
      <c r="CO62" s="8" t="str">
        <f t="shared" si="85"/>
        <v/>
      </c>
      <c r="CP62" s="67" t="str">
        <f t="shared" si="86"/>
        <v/>
      </c>
      <c r="CQ62" s="5"/>
      <c r="CR62" s="6" t="str">
        <f t="shared" si="15"/>
        <v/>
      </c>
      <c r="CS62" s="38" t="str">
        <f t="shared" si="65"/>
        <v/>
      </c>
      <c r="CT62" s="6" t="str">
        <f t="shared" si="66"/>
        <v/>
      </c>
      <c r="CU62" s="38" t="str">
        <f t="shared" si="67"/>
        <v/>
      </c>
      <c r="CV62" s="6" t="str">
        <f t="shared" si="68"/>
        <v/>
      </c>
      <c r="CW62" s="38" t="str">
        <f t="shared" si="69"/>
        <v/>
      </c>
      <c r="CX62" s="38" t="str">
        <f t="shared" si="70"/>
        <v/>
      </c>
      <c r="CY62" s="69" t="str">
        <f t="shared" si="71"/>
        <v/>
      </c>
    </row>
    <row r="63" spans="1:103" s="15" customFormat="1" ht="15" customHeight="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103" s="15" customFormat="1" ht="15" customHeight="1" x14ac:dyDescent="0.25">
      <c r="A64" s="17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s="15" customFormat="1" ht="15" customHeight="1" x14ac:dyDescent="0.25">
      <c r="A65" s="17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s="15" customFormat="1" ht="15" customHeight="1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ht="15" customHeight="1" x14ac:dyDescent="0.25"/>
    <row r="68" spans="1:40" ht="15" customHeight="1" x14ac:dyDescent="0.25"/>
    <row r="69" spans="1:40" ht="15" customHeight="1" x14ac:dyDescent="0.25"/>
  </sheetData>
  <sheetProtection algorithmName="SHA-512" hashValue="QkmeRuhXHs2snP3LErr5jQsgXVFReIocw8dQKbhEGTLVZR6YnSfE7FFpZOWhdymoDbRc5o6jx7SbW1gj1pdN+w==" saltValue="+KRjIpWLM9EQ+obQmtD3cg==" spinCount="100000" sheet="1" selectLockedCells="1"/>
  <mergeCells count="10">
    <mergeCell ref="CQ1:CY1"/>
    <mergeCell ref="CC1:CF1"/>
    <mergeCell ref="BS1:CB1"/>
    <mergeCell ref="AO1:AX1"/>
    <mergeCell ref="BI1:BR1"/>
    <mergeCell ref="A1:D1"/>
    <mergeCell ref="AE1:AN1"/>
    <mergeCell ref="AY1:BH1"/>
    <mergeCell ref="E1:AD1"/>
    <mergeCell ref="CG1:CP1"/>
  </mergeCells>
  <dataValidations count="3">
    <dataValidation type="list" allowBlank="1" showInputMessage="1" showErrorMessage="1" sqref="E3:E62 I3:I62 BE3:BE62 AF3:AF62 AC3:AC62 M3:R62 AA3:AA62 AP3:AP62 AS3:AS62 AZ3:AZ62 BW3:BW62 BJ3:BJ62 BC3:BC62 BT3:BT62 U3:V62 CG3:CH62 CO3:CO62 CQ3:CQ62 CT3:CT62 BY3:BY62 X3:Y62 AI3:AI62 AK3:AK62 AU3:AU62 CJ3:CK62 CM3:CM62 BM3:BM62 BO3:BO62 CV3:CV62" xr:uid="{00000000-0002-0000-0100-000000000000}">
      <formula1>"sì,no"</formula1>
    </dataValidation>
    <dataValidation type="list" allowBlank="1" showInputMessage="1" showErrorMessage="1" sqref="H3:H62" xr:uid="{00000000-0002-0000-0100-000003000000}">
      <formula1>"1,2,3,4,5"</formula1>
    </dataValidation>
    <dataValidation type="list" allowBlank="1" showInputMessage="1" showErrorMessage="1" sqref="AG3:AG62 AQ3:AQ62 BA3:BA62 BK3:BK62 BU3:BU62 CR3:CR62" xr:uid="{00000000-0002-0000-0100-000004000000}">
      <formula1>"Presidente,Consigliere,Delegato,Direttore Generale,Struttura interna"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3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2">
    <pageSetUpPr fitToPage="1"/>
  </sheetPr>
  <dimension ref="A1:BP22"/>
  <sheetViews>
    <sheetView showGridLines="0" zoomScaleNormal="100" workbookViewId="0">
      <selection activeCell="A3" sqref="A3"/>
    </sheetView>
  </sheetViews>
  <sheetFormatPr defaultColWidth="15.33203125" defaultRowHeight="13.2" x14ac:dyDescent="0.25"/>
  <cols>
    <col min="1" max="1" width="15.33203125" style="9"/>
    <col min="2" max="68" width="15.33203125" style="9" customWidth="1"/>
    <col min="69" max="16384" width="15.33203125" style="9"/>
  </cols>
  <sheetData>
    <row r="1" spans="1:68" ht="47.25" customHeight="1" x14ac:dyDescent="0.25">
      <c r="A1" s="116" t="s">
        <v>33</v>
      </c>
      <c r="B1" s="117"/>
      <c r="C1" s="117"/>
      <c r="D1" s="117"/>
      <c r="E1" s="117"/>
      <c r="F1" s="119" t="s">
        <v>34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4"/>
      <c r="R1" s="128" t="s">
        <v>38</v>
      </c>
      <c r="S1" s="126"/>
      <c r="T1" s="126"/>
      <c r="U1" s="126"/>
      <c r="V1" s="126"/>
      <c r="W1" s="126"/>
      <c r="X1" s="126"/>
      <c r="Y1" s="126"/>
      <c r="Z1" s="126"/>
      <c r="AA1" s="126"/>
      <c r="AB1" s="126" t="s">
        <v>39</v>
      </c>
      <c r="AC1" s="126"/>
      <c r="AD1" s="126"/>
      <c r="AE1" s="126"/>
      <c r="AF1" s="126"/>
      <c r="AG1" s="126"/>
      <c r="AH1" s="126"/>
      <c r="AI1" s="126"/>
      <c r="AJ1" s="126"/>
      <c r="AK1" s="126"/>
      <c r="AL1" s="126" t="s">
        <v>40</v>
      </c>
      <c r="AM1" s="126"/>
      <c r="AN1" s="126"/>
      <c r="AO1" s="126"/>
      <c r="AP1" s="126"/>
      <c r="AQ1" s="126"/>
      <c r="AR1" s="126"/>
      <c r="AS1" s="126"/>
      <c r="AT1" s="126"/>
      <c r="AU1" s="126"/>
      <c r="AV1" s="126" t="s">
        <v>41</v>
      </c>
      <c r="AW1" s="126"/>
      <c r="AX1" s="126"/>
      <c r="AY1" s="126"/>
      <c r="AZ1" s="126"/>
      <c r="BA1" s="126"/>
      <c r="BB1" s="126"/>
      <c r="BC1" s="126"/>
      <c r="BD1" s="126"/>
      <c r="BE1" s="126"/>
      <c r="BF1" s="126" t="s">
        <v>42</v>
      </c>
      <c r="BG1" s="126"/>
      <c r="BH1" s="126"/>
      <c r="BI1" s="126"/>
      <c r="BJ1" s="126"/>
      <c r="BK1" s="126"/>
      <c r="BL1" s="126"/>
      <c r="BM1" s="126"/>
      <c r="BN1" s="126"/>
      <c r="BO1" s="127"/>
      <c r="BP1" s="18"/>
    </row>
    <row r="2" spans="1:68" s="21" customFormat="1" ht="162.75" customHeight="1" x14ac:dyDescent="0.25">
      <c r="A2" s="10" t="s">
        <v>62</v>
      </c>
      <c r="B2" s="11" t="s">
        <v>1</v>
      </c>
      <c r="C2" s="11" t="s">
        <v>63</v>
      </c>
      <c r="D2" s="11" t="s">
        <v>31</v>
      </c>
      <c r="E2" s="31" t="s">
        <v>64</v>
      </c>
      <c r="F2" s="10" t="s">
        <v>7</v>
      </c>
      <c r="G2" s="11" t="s">
        <v>6</v>
      </c>
      <c r="H2" s="11" t="s">
        <v>22</v>
      </c>
      <c r="I2" s="13" t="s">
        <v>17</v>
      </c>
      <c r="J2" s="26" t="s">
        <v>66</v>
      </c>
      <c r="K2" s="26" t="s">
        <v>28</v>
      </c>
      <c r="L2" s="26" t="s">
        <v>46</v>
      </c>
      <c r="M2" s="12" t="s">
        <v>47</v>
      </c>
      <c r="N2" s="11" t="s">
        <v>35</v>
      </c>
      <c r="O2" s="12" t="s">
        <v>67</v>
      </c>
      <c r="P2" s="11" t="s">
        <v>36</v>
      </c>
      <c r="Q2" s="14" t="s">
        <v>56</v>
      </c>
      <c r="R2" s="13" t="s">
        <v>3</v>
      </c>
      <c r="S2" s="11" t="s">
        <v>73</v>
      </c>
      <c r="T2" s="12" t="s">
        <v>16</v>
      </c>
      <c r="U2" s="12" t="s">
        <v>76</v>
      </c>
      <c r="V2" s="11" t="s">
        <v>74</v>
      </c>
      <c r="W2" s="12" t="s">
        <v>61</v>
      </c>
      <c r="X2" s="11" t="s">
        <v>75</v>
      </c>
      <c r="Y2" s="12" t="s">
        <v>60</v>
      </c>
      <c r="Z2" s="12" t="s">
        <v>59</v>
      </c>
      <c r="AA2" s="11" t="s">
        <v>65</v>
      </c>
      <c r="AB2" s="13" t="s">
        <v>3</v>
      </c>
      <c r="AC2" s="11" t="s">
        <v>73</v>
      </c>
      <c r="AD2" s="12" t="s">
        <v>16</v>
      </c>
      <c r="AE2" s="12" t="s">
        <v>76</v>
      </c>
      <c r="AF2" s="11" t="s">
        <v>74</v>
      </c>
      <c r="AG2" s="12" t="s">
        <v>61</v>
      </c>
      <c r="AH2" s="11" t="s">
        <v>75</v>
      </c>
      <c r="AI2" s="12" t="s">
        <v>60</v>
      </c>
      <c r="AJ2" s="12" t="s">
        <v>59</v>
      </c>
      <c r="AK2" s="11" t="s">
        <v>65</v>
      </c>
      <c r="AL2" s="13" t="s">
        <v>3</v>
      </c>
      <c r="AM2" s="11" t="s">
        <v>73</v>
      </c>
      <c r="AN2" s="12" t="s">
        <v>16</v>
      </c>
      <c r="AO2" s="12" t="s">
        <v>76</v>
      </c>
      <c r="AP2" s="11" t="s">
        <v>74</v>
      </c>
      <c r="AQ2" s="12" t="s">
        <v>61</v>
      </c>
      <c r="AR2" s="11" t="s">
        <v>75</v>
      </c>
      <c r="AS2" s="12" t="s">
        <v>60</v>
      </c>
      <c r="AT2" s="12" t="s">
        <v>59</v>
      </c>
      <c r="AU2" s="11" t="s">
        <v>65</v>
      </c>
      <c r="AV2" s="13" t="s">
        <v>3</v>
      </c>
      <c r="AW2" s="11" t="s">
        <v>73</v>
      </c>
      <c r="AX2" s="12" t="s">
        <v>16</v>
      </c>
      <c r="AY2" s="12" t="s">
        <v>76</v>
      </c>
      <c r="AZ2" s="11" t="s">
        <v>74</v>
      </c>
      <c r="BA2" s="12" t="s">
        <v>61</v>
      </c>
      <c r="BB2" s="11" t="s">
        <v>75</v>
      </c>
      <c r="BC2" s="12" t="s">
        <v>60</v>
      </c>
      <c r="BD2" s="12" t="s">
        <v>59</v>
      </c>
      <c r="BE2" s="11" t="s">
        <v>65</v>
      </c>
      <c r="BF2" s="13" t="s">
        <v>3</v>
      </c>
      <c r="BG2" s="11" t="s">
        <v>73</v>
      </c>
      <c r="BH2" s="12" t="s">
        <v>16</v>
      </c>
      <c r="BI2" s="12" t="s">
        <v>76</v>
      </c>
      <c r="BJ2" s="11" t="s">
        <v>74</v>
      </c>
      <c r="BK2" s="12" t="s">
        <v>61</v>
      </c>
      <c r="BL2" s="11" t="s">
        <v>75</v>
      </c>
      <c r="BM2" s="12" t="s">
        <v>60</v>
      </c>
      <c r="BN2" s="12" t="s">
        <v>59</v>
      </c>
      <c r="BO2" s="33" t="s">
        <v>65</v>
      </c>
    </row>
    <row r="3" spans="1:68" ht="15" customHeight="1" x14ac:dyDescent="0.25">
      <c r="A3" s="35"/>
      <c r="B3" s="36"/>
      <c r="C3" s="79"/>
      <c r="D3" s="36"/>
      <c r="E3" s="72"/>
      <c r="F3" s="74"/>
      <c r="G3" s="43"/>
      <c r="H3" s="2"/>
      <c r="I3" s="2" t="str">
        <f>+IF($H3="no","da non compilare","")</f>
        <v/>
      </c>
      <c r="J3" s="51" t="str">
        <f>+IF(OR($H3="no",I3="no"),"da non compilare","")</f>
        <v/>
      </c>
      <c r="K3" s="2" t="str">
        <f>+IF($H3="no","da non compilare","")</f>
        <v/>
      </c>
      <c r="L3" s="2" t="str">
        <f>+IF(OR($H3="no",K3="sì"),"da non compilare","")</f>
        <v/>
      </c>
      <c r="M3" s="53" t="str">
        <f>+IF(OR($H3="no",K3="sì",L3="no"),"da non compilare","")</f>
        <v/>
      </c>
      <c r="N3" s="2" t="str">
        <f>+IF($H3="no","da non compilare","")</f>
        <v/>
      </c>
      <c r="O3" s="36" t="str">
        <f>+IF(OR($H3="no",$N3="sì"),"da non compilare","")</f>
        <v/>
      </c>
      <c r="P3" s="2" t="str">
        <f>+IF($H3="no","da non compilare","")</f>
        <v/>
      </c>
      <c r="Q3" s="77" t="str">
        <f>+IF(OR($H3="no",$P3="sì"),"da non compilare","")</f>
        <v/>
      </c>
      <c r="R3" s="55"/>
      <c r="S3" s="2"/>
      <c r="T3" s="2" t="str">
        <f>+IF($S3="no","da non compilare","")</f>
        <v/>
      </c>
      <c r="U3" s="36" t="str">
        <f>+IF($S3="no","da non compilare",IF(OR(T3="Presidente",T3="Consigliere",T3="Delegato",T3="Direttore Generale"),"da non compilare",""))</f>
        <v/>
      </c>
      <c r="V3" s="2" t="str">
        <f>+IF($S3="sì","da non compilare","")</f>
        <v/>
      </c>
      <c r="W3" s="36" t="str">
        <f>+IF(OR($S3="sì",V3="no"),"da non compilare","")</f>
        <v/>
      </c>
      <c r="X3" s="2" t="str">
        <f>+IF(OR($S3="sì",$V3="sì"),"da non compilare","")</f>
        <v/>
      </c>
      <c r="Y3" s="36" t="str">
        <f>+IF(OR($S3="sì",$V3="sì",$X3="no"),"da non compilare","")</f>
        <v/>
      </c>
      <c r="Z3" s="36" t="str">
        <f>+IF(OR($S3="sì",$V3="sì",$X3="no"),"da non compilare","")</f>
        <v/>
      </c>
      <c r="AA3" s="76" t="str">
        <f>+IF($H3="no","da non compilare","")</f>
        <v/>
      </c>
      <c r="AB3" s="36" t="str">
        <f>+IF($F3=1,"da non compilare","")</f>
        <v/>
      </c>
      <c r="AC3" s="2" t="str">
        <f>+IF($F3=1,"da non compilare","")</f>
        <v/>
      </c>
      <c r="AD3" s="2" t="str">
        <f t="shared" ref="AD3:AD22" si="0">+IF(OR($F3=1,$AC3="no"),"da non compilare","")</f>
        <v/>
      </c>
      <c r="AE3" s="36" t="str">
        <f t="shared" ref="AE3:AE22" si="1">+IF(OR($F3=1,$AC3="no"),"da non compilare",IF(OR(AD3="Presidente",AD3="Consigliere",AD3="Delegato",AD3="Direttore Generale"),"da non compilare",""))</f>
        <v/>
      </c>
      <c r="AF3" s="2" t="str">
        <f>+IF(OR($F3=1,AC3="sì"),"da non compilare","")</f>
        <v/>
      </c>
      <c r="AG3" s="36" t="str">
        <f>+IF(OR($F3=1,AC3="sì",AF3="no"),"da non compilare","")</f>
        <v/>
      </c>
      <c r="AH3" s="2" t="str">
        <f>+IF(OR($F3=1,$AC3="sì",AF3="sì"),"da non compilare","")</f>
        <v/>
      </c>
      <c r="AI3" s="36" t="str">
        <f>+IF(OR($F3=1,$AC3="sì",$AF3="sì",$AH3="no"),"da non compilare","")</f>
        <v/>
      </c>
      <c r="AJ3" s="36" t="str">
        <f>+IF(OR($F3=1,$AC3="sì",$AF3="sì",$AH3="no"),"da non compilare","")</f>
        <v/>
      </c>
      <c r="AK3" s="76" t="str">
        <f>+IF(OR($H3="no",$F3=1),"da non compilare","")</f>
        <v/>
      </c>
      <c r="AL3" s="36" t="str">
        <f>+IF(AND($F3&gt;=1,$F3&lt;3),"da non compilare","")</f>
        <v/>
      </c>
      <c r="AM3" s="2" t="str">
        <f>+IF(AND($F3&gt;=1,$F3&lt;3),"da non compilare","")</f>
        <v/>
      </c>
      <c r="AN3" s="2" t="str">
        <f t="shared" ref="AN3:AN22" si="2">+IF(OR(AND($F3&gt;=1,$F3&lt;3),$AM3="no"),"da non compilare","")</f>
        <v/>
      </c>
      <c r="AO3" s="36" t="str">
        <f t="shared" ref="AO3:AO22" si="3">+IF(OR(AND($F3&gt;=1,$F3&lt;3),$AM3="no"),"da non compilare",IF(OR(AN3="Presidente",AN3="Consigliere",AN3="Delegato",AN3="Direttore Generale"),"da non compilare",""))</f>
        <v/>
      </c>
      <c r="AP3" s="2" t="str">
        <f>+IF(OR(AND($F3&gt;=1,$F3&lt;3),AM3="sì"),"da non compilare","")</f>
        <v/>
      </c>
      <c r="AQ3" s="36" t="str">
        <f>+IF(OR(AND($F3&gt;=1,$F3&lt;3),AM3="sì",AP3="no"),"da non compilare","")</f>
        <v/>
      </c>
      <c r="AR3" s="2" t="str">
        <f>+IF(OR(AND($F3&gt;=1,$F3&lt;3),AM3="sì",AP3="sì"),"da non compilare","")</f>
        <v/>
      </c>
      <c r="AS3" s="36" t="str">
        <f>+IF(OR(AND($F3&gt;=1,$F3&lt;3),AM3="sì",AP3="sì",AR3="no"),"da non compilare","")</f>
        <v/>
      </c>
      <c r="AT3" s="36" t="str">
        <f>+IF(OR(AND($F3&gt;=1,$F3&lt;3),AM3="sì",AP3="sì",AR3="no"),"da non compilare","")</f>
        <v/>
      </c>
      <c r="AU3" s="76" t="str">
        <f>+IF(OR($H3="no",AND($F3&gt;=1,$F3&lt;3)),"da non compilare","")</f>
        <v/>
      </c>
      <c r="AV3" s="36" t="str">
        <f>+IF(AND($F3&gt;=1,$F3&lt;4),"da non compilare","")</f>
        <v/>
      </c>
      <c r="AW3" s="2" t="str">
        <f>+IF(AND($F3&gt;=1,$F3&lt;4),"da non compilare","")</f>
        <v/>
      </c>
      <c r="AX3" s="2" t="str">
        <f t="shared" ref="AX3:AX22" si="4">+IF(OR(AND($F3&gt;=1,$F3&lt;4),$AW3="no"),"da non compilare","")</f>
        <v/>
      </c>
      <c r="AY3" s="36" t="str">
        <f t="shared" ref="AY3:AY22" si="5">+IF(OR(AND($F3&gt;=1,$F3&lt;4),$AW3="no"),"da non compilare",IF(OR(AX3="Presidente",AX3="Consigliere",AX3="Delegato",AX3="Direttore Generale"),"da non compilare",""))</f>
        <v/>
      </c>
      <c r="AZ3" s="2" t="str">
        <f>+IF(OR(AND($F3&gt;=1,$F3&lt;4),AW3="sì"),"da non compilare","")</f>
        <v/>
      </c>
      <c r="BA3" s="36" t="str">
        <f>+IF(OR(AND($F3&gt;=1,$F3&lt;4),AW3="sì",AZ3="no"),"da non compilare","")</f>
        <v/>
      </c>
      <c r="BB3" s="2" t="str">
        <f>+IF(OR(AND($F3&gt;=1,$F3&lt;4),AW3="sì",AZ3="sì"),"da non compilare","")</f>
        <v/>
      </c>
      <c r="BC3" s="36" t="str">
        <f>+IF(OR(AND($F3&gt;=1,$F3&lt;4),AW3="sì",AZ3="sì",BB3="no"),"da non compilare","")</f>
        <v/>
      </c>
      <c r="BD3" s="36" t="str">
        <f>+IF(OR(AND($F3&gt;=1,$F3&lt;4),AW3="sì",AZ3="sì",BB3="no"),"da non compilare","")</f>
        <v/>
      </c>
      <c r="BE3" s="76" t="str">
        <f>+IF(OR($H3="no",AND($F3&gt;=1,$F3&lt;4)),"da non compilare","")</f>
        <v/>
      </c>
      <c r="BF3" s="36" t="str">
        <f>+IF(AND($F3&gt;=1,$F3&lt;5),"da non compilare","")</f>
        <v/>
      </c>
      <c r="BG3" s="2" t="str">
        <f>+IF(AND($F3&gt;=1,$F3&lt;5),"da non compilare","")</f>
        <v/>
      </c>
      <c r="BH3" s="2" t="str">
        <f t="shared" ref="BH3:BH22" si="6">+IF(OR(AND($F3&gt;=1,$F3&lt;5),$BG3="no"),"da non compilare","")</f>
        <v/>
      </c>
      <c r="BI3" s="36" t="str">
        <f t="shared" ref="BI3:BI22" si="7">+IF(OR(AND($F3&gt;=1,$F3&lt;5),$BG3="no"),"da non compilare",IF(OR(BH3="Presidente",BH3="Consigliere",BH3="Delegato",BH3="Direttore Generale"),"da non compilare",""))</f>
        <v/>
      </c>
      <c r="BJ3" s="2" t="str">
        <f>+IF(OR(AND($F3&gt;=1,$F3&lt;5),BG3="sì"),"da non compilare","")</f>
        <v/>
      </c>
      <c r="BK3" s="36" t="str">
        <f>+IF(OR(AND($F3&gt;=1,$F3&lt;5),BG3="sì",BJ3="no"),"da non compilare","")</f>
        <v/>
      </c>
      <c r="BL3" s="2" t="str">
        <f>+IF(OR(AND($F3&gt;=1,$F3&lt;5),BG3="sì",BJ3="sì"),"da non compilare","")</f>
        <v/>
      </c>
      <c r="BM3" s="36" t="str">
        <f>+IF(OR(AND($F3&gt;=1,$F3&lt;5),BG3="sì",BJ3="sì",BL3="no"),"da non compilare","")</f>
        <v/>
      </c>
      <c r="BN3" s="36" t="str">
        <f>+IF(OR(AND($F3&gt;=1,$F3&lt;5),BG3="sì",BJ3="sì",BL3="no"),"da non compilare","")</f>
        <v/>
      </c>
      <c r="BO3" s="68" t="str">
        <f>+IF(OR($H3="no",AND($F3&gt;=1,$F3&lt;5)),"da non compilare","")</f>
        <v/>
      </c>
    </row>
    <row r="4" spans="1:68" ht="15" customHeight="1" x14ac:dyDescent="0.25">
      <c r="A4" s="35"/>
      <c r="B4" s="36"/>
      <c r="C4" s="79"/>
      <c r="D4" s="36"/>
      <c r="E4" s="72"/>
      <c r="F4" s="74"/>
      <c r="G4" s="43"/>
      <c r="H4" s="2"/>
      <c r="I4" s="2" t="str">
        <f t="shared" ref="I4:I22" si="8">+IF($H4="no","da non compilare","")</f>
        <v/>
      </c>
      <c r="J4" s="76" t="str">
        <f t="shared" ref="J4:J22" si="9">+IF(OR($H4="no",I4="no"),"da non compilare","")</f>
        <v/>
      </c>
      <c r="K4" s="2" t="str">
        <f t="shared" ref="K4:N22" si="10">+IF($H4="no","da non compilare","")</f>
        <v/>
      </c>
      <c r="L4" s="2" t="str">
        <f t="shared" ref="L4:L22" si="11">+IF(OR($H4="no",K4="sì"),"da non compilare","")</f>
        <v/>
      </c>
      <c r="M4" s="53" t="str">
        <f t="shared" ref="M4:M22" si="12">+IF(OR($H4="no",K4="sì",L4="no"),"da non compilare","")</f>
        <v/>
      </c>
      <c r="N4" s="2" t="str">
        <f t="shared" si="10"/>
        <v/>
      </c>
      <c r="O4" s="36" t="str">
        <f t="shared" ref="O4:O22" si="13">+IF(OR($H4="no",$N4="sì"),"da non compilare","")</f>
        <v/>
      </c>
      <c r="P4" s="2" t="str">
        <f t="shared" ref="P4:P22" si="14">+IF($H4="no","da non compilare","")</f>
        <v/>
      </c>
      <c r="Q4" s="77" t="str">
        <f t="shared" ref="Q4:Q22" si="15">+IF(OR($H4="no",$P4="sì"),"da non compilare","")</f>
        <v/>
      </c>
      <c r="R4" s="55"/>
      <c r="S4" s="2"/>
      <c r="T4" s="2" t="str">
        <f t="shared" ref="T4:T22" si="16">+IF($S4="no","da non compilare","")</f>
        <v/>
      </c>
      <c r="U4" s="36" t="str">
        <f t="shared" ref="U4:U22" si="17">+IF($S4="no","da non compilare",IF(OR(T4="Presidente",T4="Consigliere",T4="Delegato",T4="Direttore Generale"),"da non compilare",""))</f>
        <v/>
      </c>
      <c r="V4" s="2" t="str">
        <f t="shared" ref="V4:V22" si="18">+IF($S4="sì","da non compilare","")</f>
        <v/>
      </c>
      <c r="W4" s="36" t="str">
        <f t="shared" ref="W4:W22" si="19">+IF(OR($S4="sì",V4="no"),"da non compilare","")</f>
        <v/>
      </c>
      <c r="X4" s="2" t="str">
        <f t="shared" ref="X4:X22" si="20">+IF(OR($S4="sì",$V4="sì"),"da non compilare","")</f>
        <v/>
      </c>
      <c r="Y4" s="36" t="str">
        <f t="shared" ref="Y4:Z22" si="21">+IF(OR($S4="sì",$V4="sì",$X4="no"),"da non compilare","")</f>
        <v/>
      </c>
      <c r="Z4" s="36" t="str">
        <f t="shared" si="21"/>
        <v/>
      </c>
      <c r="AA4" s="76" t="str">
        <f t="shared" ref="AA4:AA22" si="22">+IF($H4="no","da non compilare","")</f>
        <v/>
      </c>
      <c r="AB4" s="36" t="str">
        <f t="shared" ref="AB4:AC22" si="23">+IF($F4=1,"da non compilare","")</f>
        <v/>
      </c>
      <c r="AC4" s="2" t="str">
        <f t="shared" si="23"/>
        <v/>
      </c>
      <c r="AD4" s="2" t="str">
        <f t="shared" si="0"/>
        <v/>
      </c>
      <c r="AE4" s="36" t="str">
        <f t="shared" si="1"/>
        <v/>
      </c>
      <c r="AF4" s="2" t="str">
        <f t="shared" ref="AF4:AF22" si="24">+IF(OR($F4=1,AC4="sì"),"da non compilare","")</f>
        <v/>
      </c>
      <c r="AG4" s="36" t="str">
        <f t="shared" ref="AG4:AG22" si="25">+IF(OR($F4=1,AC4="sì",AF4="no"),"da non compilare","")</f>
        <v/>
      </c>
      <c r="AH4" s="2" t="str">
        <f t="shared" ref="AH4:AH22" si="26">+IF(OR($F4=1,$AC4="sì",AF4="sì"),"da non compilare","")</f>
        <v/>
      </c>
      <c r="AI4" s="36" t="str">
        <f t="shared" ref="AI4:AJ22" si="27">+IF(OR($F4=1,$AC4="sì",$AF4="sì",$AH4="no"),"da non compilare","")</f>
        <v/>
      </c>
      <c r="AJ4" s="36" t="str">
        <f t="shared" si="27"/>
        <v/>
      </c>
      <c r="AK4" s="76" t="str">
        <f t="shared" ref="AK4:AK22" si="28">+IF(OR($H4="no",$F4=1),"da non compilare","")</f>
        <v/>
      </c>
      <c r="AL4" s="36" t="str">
        <f t="shared" ref="AL4:AM22" si="29">+IF(AND($F4&gt;=1,$F4&lt;3),"da non compilare","")</f>
        <v/>
      </c>
      <c r="AM4" s="2" t="str">
        <f t="shared" si="29"/>
        <v/>
      </c>
      <c r="AN4" s="2" t="str">
        <f t="shared" si="2"/>
        <v/>
      </c>
      <c r="AO4" s="36" t="str">
        <f t="shared" si="3"/>
        <v/>
      </c>
      <c r="AP4" s="2" t="str">
        <f t="shared" ref="AP4:AP22" si="30">+IF(OR(AND($F4&gt;=1,$F4&lt;3),AM4="sì"),"da non compilare","")</f>
        <v/>
      </c>
      <c r="AQ4" s="36" t="str">
        <f t="shared" ref="AQ4:AQ22" si="31">+IF(OR(AND($F4&gt;=1,$F4&lt;3),AM4="sì",AP4="no"),"da non compilare","")</f>
        <v/>
      </c>
      <c r="AR4" s="2" t="str">
        <f t="shared" ref="AR4:AR22" si="32">+IF(OR(AND($F4&gt;=1,$F4&lt;3),AM4="sì",AP4="sì"),"da non compilare","")</f>
        <v/>
      </c>
      <c r="AS4" s="36" t="str">
        <f t="shared" ref="AS4:AS22" si="33">+IF(OR(AND($F4&gt;=1,$F4&lt;3),AM4="sì",AP4="sì",AR4="no"),"da non compilare","")</f>
        <v/>
      </c>
      <c r="AT4" s="36" t="str">
        <f t="shared" ref="AT4:AT22" si="34">+IF(OR(AND($F4&gt;=1,$F4&lt;3),AM4="sì",AP4="sì",AR4="no"),"da non compilare","")</f>
        <v/>
      </c>
      <c r="AU4" s="76" t="str">
        <f t="shared" ref="AU4:AU22" si="35">+IF(OR($H4="no",AND($F4&gt;=1,$F4&lt;3)),"da non compilare","")</f>
        <v/>
      </c>
      <c r="AV4" s="36" t="str">
        <f t="shared" ref="AV4:AW22" si="36">+IF(AND($F4&gt;=1,$F4&lt;4),"da non compilare","")</f>
        <v/>
      </c>
      <c r="AW4" s="2" t="str">
        <f t="shared" si="36"/>
        <v/>
      </c>
      <c r="AX4" s="2" t="str">
        <f t="shared" si="4"/>
        <v/>
      </c>
      <c r="AY4" s="36" t="str">
        <f t="shared" si="5"/>
        <v/>
      </c>
      <c r="AZ4" s="2" t="str">
        <f t="shared" ref="AZ4:AZ22" si="37">+IF(OR(AND($F4&gt;=1,$F4&lt;4),AW4="sì"),"da non compilare","")</f>
        <v/>
      </c>
      <c r="BA4" s="36" t="str">
        <f t="shared" ref="BA4:BA22" si="38">+IF(OR(AND($F4&gt;=1,$F4&lt;4),AW4="sì",AZ4="no"),"da non compilare","")</f>
        <v/>
      </c>
      <c r="BB4" s="2" t="str">
        <f t="shared" ref="BB4:BB22" si="39">+IF(OR(AND($F4&gt;=1,$F4&lt;4),AW4="sì",AZ4="sì"),"da non compilare","")</f>
        <v/>
      </c>
      <c r="BC4" s="36" t="str">
        <f>+IF(OR(AND($F4&gt;=1,$F4&lt;4),AW4="sì",AZ4="sì",BB4="no"),"da non compilare","")</f>
        <v/>
      </c>
      <c r="BD4" s="36" t="str">
        <f t="shared" ref="BD4:BD22" si="40">+IF(OR(AND($F4&gt;=1,$F4&lt;4),AW4="sì",AZ4="sì",BB4="no"),"da non compilare","")</f>
        <v/>
      </c>
      <c r="BE4" s="76" t="str">
        <f t="shared" ref="BE4:BE22" si="41">+IF(OR($H4="no",AND($F4&gt;=1,$F4&lt;4)),"da non compilare","")</f>
        <v/>
      </c>
      <c r="BF4" s="36" t="str">
        <f t="shared" ref="BF4:BG22" si="42">+IF(AND($F4&gt;=1,$F4&lt;5),"da non compilare","")</f>
        <v/>
      </c>
      <c r="BG4" s="2" t="str">
        <f t="shared" si="42"/>
        <v/>
      </c>
      <c r="BH4" s="2" t="str">
        <f t="shared" si="6"/>
        <v/>
      </c>
      <c r="BI4" s="36" t="str">
        <f t="shared" si="7"/>
        <v/>
      </c>
      <c r="BJ4" s="2" t="str">
        <f t="shared" ref="BJ4:BJ22" si="43">+IF(OR(AND($F4&gt;=1,$F4&lt;5),BG4="sì"),"da non compilare","")</f>
        <v/>
      </c>
      <c r="BK4" s="36" t="str">
        <f t="shared" ref="BK4:BK22" si="44">+IF(OR(AND($F4&gt;=1,$F4&lt;5),BG4="sì",BJ4="no"),"da non compilare","")</f>
        <v/>
      </c>
      <c r="BL4" s="2" t="str">
        <f t="shared" ref="BL4:BL22" si="45">+IF(OR(AND($F4&gt;=1,$F4&lt;5),BG4="sì",BJ4="sì"),"da non compilare","")</f>
        <v/>
      </c>
      <c r="BM4" s="36" t="str">
        <f t="shared" ref="BM4:BM22" si="46">+IF(OR(AND($F4&gt;=1,$F4&lt;5),BG4="sì",BJ4="sì",BL4="no"),"da non compilare","")</f>
        <v/>
      </c>
      <c r="BN4" s="36" t="str">
        <f t="shared" ref="BN4:BN22" si="47">+IF(OR(AND($F4&gt;=1,$F4&lt;5),BG4="sì",BJ4="sì",BL4="no"),"da non compilare","")</f>
        <v/>
      </c>
      <c r="BO4" s="68" t="str">
        <f t="shared" ref="BO4:BO22" si="48">+IF(OR($H4="no",AND($F4&gt;=1,$F4&lt;5)),"da non compilare","")</f>
        <v/>
      </c>
    </row>
    <row r="5" spans="1:68" ht="15" customHeight="1" x14ac:dyDescent="0.25">
      <c r="A5" s="35"/>
      <c r="B5" s="36"/>
      <c r="C5" s="79"/>
      <c r="D5" s="36"/>
      <c r="E5" s="72"/>
      <c r="F5" s="74"/>
      <c r="G5" s="43"/>
      <c r="H5" s="2"/>
      <c r="I5" s="2" t="str">
        <f t="shared" si="8"/>
        <v/>
      </c>
      <c r="J5" s="76" t="str">
        <f t="shared" si="9"/>
        <v/>
      </c>
      <c r="K5" s="2" t="str">
        <f t="shared" si="10"/>
        <v/>
      </c>
      <c r="L5" s="2" t="str">
        <f t="shared" si="11"/>
        <v/>
      </c>
      <c r="M5" s="53" t="str">
        <f t="shared" si="12"/>
        <v/>
      </c>
      <c r="N5" s="2" t="str">
        <f t="shared" si="10"/>
        <v/>
      </c>
      <c r="O5" s="36" t="str">
        <f t="shared" si="13"/>
        <v/>
      </c>
      <c r="P5" s="2" t="str">
        <f t="shared" si="14"/>
        <v/>
      </c>
      <c r="Q5" s="77" t="str">
        <f t="shared" si="15"/>
        <v/>
      </c>
      <c r="R5" s="55"/>
      <c r="S5" s="2"/>
      <c r="T5" s="2" t="str">
        <f t="shared" si="16"/>
        <v/>
      </c>
      <c r="U5" s="36" t="str">
        <f t="shared" si="17"/>
        <v/>
      </c>
      <c r="V5" s="2" t="str">
        <f t="shared" si="18"/>
        <v/>
      </c>
      <c r="W5" s="36" t="str">
        <f t="shared" si="19"/>
        <v/>
      </c>
      <c r="X5" s="2" t="str">
        <f t="shared" si="20"/>
        <v/>
      </c>
      <c r="Y5" s="36" t="str">
        <f t="shared" si="21"/>
        <v/>
      </c>
      <c r="Z5" s="36" t="str">
        <f t="shared" si="21"/>
        <v/>
      </c>
      <c r="AA5" s="76" t="str">
        <f t="shared" si="22"/>
        <v/>
      </c>
      <c r="AB5" s="36" t="str">
        <f t="shared" si="23"/>
        <v/>
      </c>
      <c r="AC5" s="2" t="str">
        <f t="shared" si="23"/>
        <v/>
      </c>
      <c r="AD5" s="2" t="str">
        <f t="shared" si="0"/>
        <v/>
      </c>
      <c r="AE5" s="36" t="str">
        <f t="shared" si="1"/>
        <v/>
      </c>
      <c r="AF5" s="2" t="str">
        <f t="shared" si="24"/>
        <v/>
      </c>
      <c r="AG5" s="36" t="str">
        <f t="shared" si="25"/>
        <v/>
      </c>
      <c r="AH5" s="2" t="str">
        <f t="shared" si="26"/>
        <v/>
      </c>
      <c r="AI5" s="36" t="str">
        <f t="shared" si="27"/>
        <v/>
      </c>
      <c r="AJ5" s="36" t="str">
        <f t="shared" si="27"/>
        <v/>
      </c>
      <c r="AK5" s="76" t="str">
        <f t="shared" si="28"/>
        <v/>
      </c>
      <c r="AL5" s="36" t="str">
        <f t="shared" si="29"/>
        <v/>
      </c>
      <c r="AM5" s="2" t="str">
        <f t="shared" si="29"/>
        <v/>
      </c>
      <c r="AN5" s="2" t="str">
        <f t="shared" si="2"/>
        <v/>
      </c>
      <c r="AO5" s="36" t="str">
        <f t="shared" si="3"/>
        <v/>
      </c>
      <c r="AP5" s="2" t="str">
        <f t="shared" si="30"/>
        <v/>
      </c>
      <c r="AQ5" s="36" t="str">
        <f t="shared" si="31"/>
        <v/>
      </c>
      <c r="AR5" s="2" t="str">
        <f t="shared" si="32"/>
        <v/>
      </c>
      <c r="AS5" s="36" t="str">
        <f t="shared" si="33"/>
        <v/>
      </c>
      <c r="AT5" s="36" t="str">
        <f t="shared" si="34"/>
        <v/>
      </c>
      <c r="AU5" s="76" t="str">
        <f t="shared" si="35"/>
        <v/>
      </c>
      <c r="AV5" s="36" t="str">
        <f t="shared" si="36"/>
        <v/>
      </c>
      <c r="AW5" s="2" t="str">
        <f t="shared" si="36"/>
        <v/>
      </c>
      <c r="AX5" s="2" t="str">
        <f t="shared" si="4"/>
        <v/>
      </c>
      <c r="AY5" s="36" t="str">
        <f t="shared" si="5"/>
        <v/>
      </c>
      <c r="AZ5" s="2" t="str">
        <f t="shared" si="37"/>
        <v/>
      </c>
      <c r="BA5" s="36" t="str">
        <f t="shared" si="38"/>
        <v/>
      </c>
      <c r="BB5" s="2" t="str">
        <f t="shared" si="39"/>
        <v/>
      </c>
      <c r="BC5" s="36" t="str">
        <f t="shared" ref="BC5:BC22" si="49">+IF(OR(AND($F5&gt;=1,$F5&lt;4),AW5="sì",AZ5="sì",BB5="no"),"da non compilare","")</f>
        <v/>
      </c>
      <c r="BD5" s="36" t="str">
        <f t="shared" si="40"/>
        <v/>
      </c>
      <c r="BE5" s="76" t="str">
        <f t="shared" si="41"/>
        <v/>
      </c>
      <c r="BF5" s="36" t="str">
        <f t="shared" si="42"/>
        <v/>
      </c>
      <c r="BG5" s="2" t="str">
        <f t="shared" si="42"/>
        <v/>
      </c>
      <c r="BH5" s="2" t="str">
        <f t="shared" si="6"/>
        <v/>
      </c>
      <c r="BI5" s="36" t="str">
        <f t="shared" si="7"/>
        <v/>
      </c>
      <c r="BJ5" s="2" t="str">
        <f t="shared" si="43"/>
        <v/>
      </c>
      <c r="BK5" s="36" t="str">
        <f t="shared" si="44"/>
        <v/>
      </c>
      <c r="BL5" s="2" t="str">
        <f t="shared" si="45"/>
        <v/>
      </c>
      <c r="BM5" s="36" t="str">
        <f t="shared" si="46"/>
        <v/>
      </c>
      <c r="BN5" s="36" t="str">
        <f t="shared" si="47"/>
        <v/>
      </c>
      <c r="BO5" s="68" t="str">
        <f t="shared" si="48"/>
        <v/>
      </c>
    </row>
    <row r="6" spans="1:68" ht="15" customHeight="1" x14ac:dyDescent="0.25">
      <c r="A6" s="35"/>
      <c r="B6" s="36"/>
      <c r="C6" s="79"/>
      <c r="D6" s="36"/>
      <c r="E6" s="72"/>
      <c r="F6" s="74"/>
      <c r="G6" s="43"/>
      <c r="H6" s="2"/>
      <c r="I6" s="2" t="str">
        <f t="shared" si="8"/>
        <v/>
      </c>
      <c r="J6" s="76" t="str">
        <f t="shared" si="9"/>
        <v/>
      </c>
      <c r="K6" s="2" t="str">
        <f t="shared" si="10"/>
        <v/>
      </c>
      <c r="L6" s="2" t="str">
        <f t="shared" si="11"/>
        <v/>
      </c>
      <c r="M6" s="53" t="str">
        <f t="shared" si="12"/>
        <v/>
      </c>
      <c r="N6" s="2" t="str">
        <f t="shared" si="10"/>
        <v/>
      </c>
      <c r="O6" s="36" t="str">
        <f t="shared" si="13"/>
        <v/>
      </c>
      <c r="P6" s="2" t="str">
        <f t="shared" si="14"/>
        <v/>
      </c>
      <c r="Q6" s="77" t="str">
        <f t="shared" si="15"/>
        <v/>
      </c>
      <c r="R6" s="55"/>
      <c r="S6" s="2"/>
      <c r="T6" s="2" t="str">
        <f t="shared" si="16"/>
        <v/>
      </c>
      <c r="U6" s="36" t="str">
        <f t="shared" si="17"/>
        <v/>
      </c>
      <c r="V6" s="2" t="str">
        <f t="shared" si="18"/>
        <v/>
      </c>
      <c r="W6" s="36" t="str">
        <f t="shared" si="19"/>
        <v/>
      </c>
      <c r="X6" s="2" t="str">
        <f t="shared" si="20"/>
        <v/>
      </c>
      <c r="Y6" s="36" t="str">
        <f t="shared" si="21"/>
        <v/>
      </c>
      <c r="Z6" s="36" t="str">
        <f t="shared" si="21"/>
        <v/>
      </c>
      <c r="AA6" s="76" t="str">
        <f t="shared" si="22"/>
        <v/>
      </c>
      <c r="AB6" s="36" t="str">
        <f t="shared" si="23"/>
        <v/>
      </c>
      <c r="AC6" s="2" t="str">
        <f t="shared" si="23"/>
        <v/>
      </c>
      <c r="AD6" s="2" t="str">
        <f t="shared" si="0"/>
        <v/>
      </c>
      <c r="AE6" s="36" t="str">
        <f t="shared" si="1"/>
        <v/>
      </c>
      <c r="AF6" s="2" t="str">
        <f t="shared" si="24"/>
        <v/>
      </c>
      <c r="AG6" s="36" t="str">
        <f t="shared" si="25"/>
        <v/>
      </c>
      <c r="AH6" s="2" t="str">
        <f t="shared" si="26"/>
        <v/>
      </c>
      <c r="AI6" s="36" t="str">
        <f t="shared" si="27"/>
        <v/>
      </c>
      <c r="AJ6" s="36" t="str">
        <f t="shared" si="27"/>
        <v/>
      </c>
      <c r="AK6" s="76" t="str">
        <f t="shared" si="28"/>
        <v/>
      </c>
      <c r="AL6" s="36" t="str">
        <f t="shared" si="29"/>
        <v/>
      </c>
      <c r="AM6" s="2" t="str">
        <f t="shared" si="29"/>
        <v/>
      </c>
      <c r="AN6" s="2" t="str">
        <f t="shared" si="2"/>
        <v/>
      </c>
      <c r="AO6" s="36" t="str">
        <f t="shared" si="3"/>
        <v/>
      </c>
      <c r="AP6" s="2" t="str">
        <f t="shared" si="30"/>
        <v/>
      </c>
      <c r="AQ6" s="36" t="str">
        <f t="shared" si="31"/>
        <v/>
      </c>
      <c r="AR6" s="2" t="str">
        <f t="shared" si="32"/>
        <v/>
      </c>
      <c r="AS6" s="36" t="str">
        <f t="shared" si="33"/>
        <v/>
      </c>
      <c r="AT6" s="36" t="str">
        <f t="shared" si="34"/>
        <v/>
      </c>
      <c r="AU6" s="76" t="str">
        <f t="shared" si="35"/>
        <v/>
      </c>
      <c r="AV6" s="36" t="str">
        <f t="shared" si="36"/>
        <v/>
      </c>
      <c r="AW6" s="2" t="str">
        <f t="shared" si="36"/>
        <v/>
      </c>
      <c r="AX6" s="2" t="str">
        <f t="shared" si="4"/>
        <v/>
      </c>
      <c r="AY6" s="36" t="str">
        <f t="shared" si="5"/>
        <v/>
      </c>
      <c r="AZ6" s="2" t="str">
        <f t="shared" si="37"/>
        <v/>
      </c>
      <c r="BA6" s="36" t="str">
        <f t="shared" si="38"/>
        <v/>
      </c>
      <c r="BB6" s="2" t="str">
        <f t="shared" si="39"/>
        <v/>
      </c>
      <c r="BC6" s="36" t="str">
        <f t="shared" si="49"/>
        <v/>
      </c>
      <c r="BD6" s="36" t="str">
        <f t="shared" si="40"/>
        <v/>
      </c>
      <c r="BE6" s="76" t="str">
        <f t="shared" si="41"/>
        <v/>
      </c>
      <c r="BF6" s="36" t="str">
        <f t="shared" si="42"/>
        <v/>
      </c>
      <c r="BG6" s="2" t="str">
        <f t="shared" si="42"/>
        <v/>
      </c>
      <c r="BH6" s="2" t="str">
        <f t="shared" si="6"/>
        <v/>
      </c>
      <c r="BI6" s="36" t="str">
        <f t="shared" si="7"/>
        <v/>
      </c>
      <c r="BJ6" s="2" t="str">
        <f t="shared" si="43"/>
        <v/>
      </c>
      <c r="BK6" s="36" t="str">
        <f t="shared" si="44"/>
        <v/>
      </c>
      <c r="BL6" s="2" t="str">
        <f t="shared" si="45"/>
        <v/>
      </c>
      <c r="BM6" s="36" t="str">
        <f t="shared" si="46"/>
        <v/>
      </c>
      <c r="BN6" s="36" t="str">
        <f t="shared" si="47"/>
        <v/>
      </c>
      <c r="BO6" s="68" t="str">
        <f t="shared" si="48"/>
        <v/>
      </c>
    </row>
    <row r="7" spans="1:68" ht="15" customHeight="1" x14ac:dyDescent="0.25">
      <c r="A7" s="35"/>
      <c r="B7" s="36"/>
      <c r="C7" s="79"/>
      <c r="D7" s="36"/>
      <c r="E7" s="72"/>
      <c r="F7" s="74"/>
      <c r="G7" s="43"/>
      <c r="H7" s="2"/>
      <c r="I7" s="2" t="str">
        <f t="shared" si="8"/>
        <v/>
      </c>
      <c r="J7" s="76" t="str">
        <f t="shared" si="9"/>
        <v/>
      </c>
      <c r="K7" s="2" t="str">
        <f t="shared" si="10"/>
        <v/>
      </c>
      <c r="L7" s="2" t="str">
        <f t="shared" si="11"/>
        <v/>
      </c>
      <c r="M7" s="53" t="str">
        <f t="shared" si="12"/>
        <v/>
      </c>
      <c r="N7" s="2" t="str">
        <f t="shared" si="10"/>
        <v/>
      </c>
      <c r="O7" s="36" t="str">
        <f t="shared" si="13"/>
        <v/>
      </c>
      <c r="P7" s="2" t="str">
        <f t="shared" si="14"/>
        <v/>
      </c>
      <c r="Q7" s="77" t="str">
        <f t="shared" si="15"/>
        <v/>
      </c>
      <c r="R7" s="55"/>
      <c r="S7" s="2"/>
      <c r="T7" s="2" t="str">
        <f t="shared" si="16"/>
        <v/>
      </c>
      <c r="U7" s="36" t="str">
        <f t="shared" si="17"/>
        <v/>
      </c>
      <c r="V7" s="2" t="str">
        <f t="shared" si="18"/>
        <v/>
      </c>
      <c r="W7" s="36" t="str">
        <f t="shared" si="19"/>
        <v/>
      </c>
      <c r="X7" s="2" t="str">
        <f t="shared" si="20"/>
        <v/>
      </c>
      <c r="Y7" s="36" t="str">
        <f t="shared" si="21"/>
        <v/>
      </c>
      <c r="Z7" s="36" t="str">
        <f t="shared" si="21"/>
        <v/>
      </c>
      <c r="AA7" s="76" t="str">
        <f t="shared" si="22"/>
        <v/>
      </c>
      <c r="AB7" s="36" t="str">
        <f t="shared" si="23"/>
        <v/>
      </c>
      <c r="AC7" s="2" t="str">
        <f t="shared" si="23"/>
        <v/>
      </c>
      <c r="AD7" s="2" t="str">
        <f t="shared" si="0"/>
        <v/>
      </c>
      <c r="AE7" s="36" t="str">
        <f t="shared" si="1"/>
        <v/>
      </c>
      <c r="AF7" s="2" t="str">
        <f t="shared" si="24"/>
        <v/>
      </c>
      <c r="AG7" s="36" t="str">
        <f t="shared" si="25"/>
        <v/>
      </c>
      <c r="AH7" s="2" t="str">
        <f t="shared" si="26"/>
        <v/>
      </c>
      <c r="AI7" s="36" t="str">
        <f t="shared" si="27"/>
        <v/>
      </c>
      <c r="AJ7" s="36" t="str">
        <f t="shared" si="27"/>
        <v/>
      </c>
      <c r="AK7" s="76" t="str">
        <f t="shared" si="28"/>
        <v/>
      </c>
      <c r="AL7" s="36" t="str">
        <f t="shared" si="29"/>
        <v/>
      </c>
      <c r="AM7" s="2" t="str">
        <f t="shared" si="29"/>
        <v/>
      </c>
      <c r="AN7" s="2" t="str">
        <f t="shared" si="2"/>
        <v/>
      </c>
      <c r="AO7" s="36" t="str">
        <f t="shared" si="3"/>
        <v/>
      </c>
      <c r="AP7" s="2" t="str">
        <f t="shared" si="30"/>
        <v/>
      </c>
      <c r="AQ7" s="36" t="str">
        <f t="shared" si="31"/>
        <v/>
      </c>
      <c r="AR7" s="2" t="str">
        <f t="shared" si="32"/>
        <v/>
      </c>
      <c r="AS7" s="36" t="str">
        <f t="shared" si="33"/>
        <v/>
      </c>
      <c r="AT7" s="36" t="str">
        <f t="shared" si="34"/>
        <v/>
      </c>
      <c r="AU7" s="76" t="str">
        <f t="shared" si="35"/>
        <v/>
      </c>
      <c r="AV7" s="36" t="str">
        <f t="shared" si="36"/>
        <v/>
      </c>
      <c r="AW7" s="2" t="str">
        <f t="shared" si="36"/>
        <v/>
      </c>
      <c r="AX7" s="2" t="str">
        <f t="shared" si="4"/>
        <v/>
      </c>
      <c r="AY7" s="36" t="str">
        <f t="shared" si="5"/>
        <v/>
      </c>
      <c r="AZ7" s="2" t="str">
        <f t="shared" si="37"/>
        <v/>
      </c>
      <c r="BA7" s="36" t="str">
        <f t="shared" si="38"/>
        <v/>
      </c>
      <c r="BB7" s="2" t="str">
        <f t="shared" si="39"/>
        <v/>
      </c>
      <c r="BC7" s="36" t="str">
        <f t="shared" si="49"/>
        <v/>
      </c>
      <c r="BD7" s="36" t="str">
        <f t="shared" si="40"/>
        <v/>
      </c>
      <c r="BE7" s="76" t="str">
        <f t="shared" si="41"/>
        <v/>
      </c>
      <c r="BF7" s="36" t="str">
        <f t="shared" si="42"/>
        <v/>
      </c>
      <c r="BG7" s="2" t="str">
        <f t="shared" si="42"/>
        <v/>
      </c>
      <c r="BH7" s="2" t="str">
        <f t="shared" si="6"/>
        <v/>
      </c>
      <c r="BI7" s="36" t="str">
        <f t="shared" si="7"/>
        <v/>
      </c>
      <c r="BJ7" s="2" t="str">
        <f t="shared" si="43"/>
        <v/>
      </c>
      <c r="BK7" s="36" t="str">
        <f t="shared" si="44"/>
        <v/>
      </c>
      <c r="BL7" s="2" t="str">
        <f t="shared" si="45"/>
        <v/>
      </c>
      <c r="BM7" s="36" t="str">
        <f t="shared" si="46"/>
        <v/>
      </c>
      <c r="BN7" s="36" t="str">
        <f t="shared" si="47"/>
        <v/>
      </c>
      <c r="BO7" s="68" t="str">
        <f t="shared" si="48"/>
        <v/>
      </c>
    </row>
    <row r="8" spans="1:68" ht="15" customHeight="1" x14ac:dyDescent="0.25">
      <c r="A8" s="35"/>
      <c r="B8" s="36"/>
      <c r="C8" s="79"/>
      <c r="D8" s="36"/>
      <c r="E8" s="72"/>
      <c r="F8" s="74"/>
      <c r="G8" s="43"/>
      <c r="H8" s="2"/>
      <c r="I8" s="2" t="str">
        <f t="shared" si="8"/>
        <v/>
      </c>
      <c r="J8" s="76" t="str">
        <f t="shared" si="9"/>
        <v/>
      </c>
      <c r="K8" s="2" t="str">
        <f t="shared" si="10"/>
        <v/>
      </c>
      <c r="L8" s="2" t="str">
        <f t="shared" si="11"/>
        <v/>
      </c>
      <c r="M8" s="53" t="str">
        <f t="shared" si="12"/>
        <v/>
      </c>
      <c r="N8" s="2" t="str">
        <f t="shared" si="10"/>
        <v/>
      </c>
      <c r="O8" s="36" t="str">
        <f t="shared" si="13"/>
        <v/>
      </c>
      <c r="P8" s="2" t="str">
        <f t="shared" si="14"/>
        <v/>
      </c>
      <c r="Q8" s="77" t="str">
        <f t="shared" si="15"/>
        <v/>
      </c>
      <c r="R8" s="55"/>
      <c r="S8" s="2"/>
      <c r="T8" s="2" t="str">
        <f t="shared" si="16"/>
        <v/>
      </c>
      <c r="U8" s="36" t="str">
        <f t="shared" si="17"/>
        <v/>
      </c>
      <c r="V8" s="2" t="str">
        <f t="shared" si="18"/>
        <v/>
      </c>
      <c r="W8" s="36" t="str">
        <f t="shared" si="19"/>
        <v/>
      </c>
      <c r="X8" s="2" t="str">
        <f t="shared" si="20"/>
        <v/>
      </c>
      <c r="Y8" s="36" t="str">
        <f t="shared" si="21"/>
        <v/>
      </c>
      <c r="Z8" s="36" t="str">
        <f t="shared" si="21"/>
        <v/>
      </c>
      <c r="AA8" s="76" t="str">
        <f t="shared" si="22"/>
        <v/>
      </c>
      <c r="AB8" s="36" t="str">
        <f t="shared" si="23"/>
        <v/>
      </c>
      <c r="AC8" s="2" t="str">
        <f t="shared" si="23"/>
        <v/>
      </c>
      <c r="AD8" s="2" t="str">
        <f t="shared" si="0"/>
        <v/>
      </c>
      <c r="AE8" s="36" t="str">
        <f t="shared" si="1"/>
        <v/>
      </c>
      <c r="AF8" s="2" t="str">
        <f t="shared" si="24"/>
        <v/>
      </c>
      <c r="AG8" s="36" t="str">
        <f t="shared" si="25"/>
        <v/>
      </c>
      <c r="AH8" s="2" t="str">
        <f t="shared" si="26"/>
        <v/>
      </c>
      <c r="AI8" s="36" t="str">
        <f t="shared" si="27"/>
        <v/>
      </c>
      <c r="AJ8" s="36" t="str">
        <f t="shared" si="27"/>
        <v/>
      </c>
      <c r="AK8" s="76" t="str">
        <f t="shared" si="28"/>
        <v/>
      </c>
      <c r="AL8" s="36" t="str">
        <f t="shared" si="29"/>
        <v/>
      </c>
      <c r="AM8" s="2" t="str">
        <f t="shared" si="29"/>
        <v/>
      </c>
      <c r="AN8" s="2" t="str">
        <f t="shared" si="2"/>
        <v/>
      </c>
      <c r="AO8" s="36" t="str">
        <f t="shared" si="3"/>
        <v/>
      </c>
      <c r="AP8" s="2" t="str">
        <f t="shared" si="30"/>
        <v/>
      </c>
      <c r="AQ8" s="36" t="str">
        <f t="shared" si="31"/>
        <v/>
      </c>
      <c r="AR8" s="2" t="str">
        <f t="shared" si="32"/>
        <v/>
      </c>
      <c r="AS8" s="36" t="str">
        <f t="shared" si="33"/>
        <v/>
      </c>
      <c r="AT8" s="36" t="str">
        <f t="shared" si="34"/>
        <v/>
      </c>
      <c r="AU8" s="76" t="str">
        <f t="shared" si="35"/>
        <v/>
      </c>
      <c r="AV8" s="36" t="str">
        <f t="shared" si="36"/>
        <v/>
      </c>
      <c r="AW8" s="2" t="str">
        <f t="shared" si="36"/>
        <v/>
      </c>
      <c r="AX8" s="2" t="str">
        <f t="shared" si="4"/>
        <v/>
      </c>
      <c r="AY8" s="36" t="str">
        <f t="shared" si="5"/>
        <v/>
      </c>
      <c r="AZ8" s="2" t="str">
        <f t="shared" si="37"/>
        <v/>
      </c>
      <c r="BA8" s="36" t="str">
        <f t="shared" si="38"/>
        <v/>
      </c>
      <c r="BB8" s="2" t="str">
        <f t="shared" si="39"/>
        <v/>
      </c>
      <c r="BC8" s="36" t="str">
        <f t="shared" si="49"/>
        <v/>
      </c>
      <c r="BD8" s="36" t="str">
        <f t="shared" si="40"/>
        <v/>
      </c>
      <c r="BE8" s="76" t="str">
        <f t="shared" si="41"/>
        <v/>
      </c>
      <c r="BF8" s="36" t="str">
        <f t="shared" si="42"/>
        <v/>
      </c>
      <c r="BG8" s="2" t="str">
        <f t="shared" si="42"/>
        <v/>
      </c>
      <c r="BH8" s="2" t="str">
        <f t="shared" si="6"/>
        <v/>
      </c>
      <c r="BI8" s="36" t="str">
        <f t="shared" si="7"/>
        <v/>
      </c>
      <c r="BJ8" s="2" t="str">
        <f t="shared" si="43"/>
        <v/>
      </c>
      <c r="BK8" s="36" t="str">
        <f t="shared" si="44"/>
        <v/>
      </c>
      <c r="BL8" s="2" t="str">
        <f t="shared" si="45"/>
        <v/>
      </c>
      <c r="BM8" s="36" t="str">
        <f t="shared" si="46"/>
        <v/>
      </c>
      <c r="BN8" s="36" t="str">
        <f t="shared" si="47"/>
        <v/>
      </c>
      <c r="BO8" s="68" t="str">
        <f t="shared" si="48"/>
        <v/>
      </c>
    </row>
    <row r="9" spans="1:68" ht="15" customHeight="1" x14ac:dyDescent="0.25">
      <c r="A9" s="35"/>
      <c r="B9" s="36"/>
      <c r="C9" s="79"/>
      <c r="D9" s="36"/>
      <c r="E9" s="72"/>
      <c r="F9" s="74"/>
      <c r="G9" s="43"/>
      <c r="H9" s="2"/>
      <c r="I9" s="2" t="str">
        <f t="shared" si="8"/>
        <v/>
      </c>
      <c r="J9" s="76" t="str">
        <f t="shared" si="9"/>
        <v/>
      </c>
      <c r="K9" s="2" t="str">
        <f t="shared" si="10"/>
        <v/>
      </c>
      <c r="L9" s="2" t="str">
        <f t="shared" si="11"/>
        <v/>
      </c>
      <c r="M9" s="53" t="str">
        <f t="shared" si="12"/>
        <v/>
      </c>
      <c r="N9" s="2" t="str">
        <f t="shared" si="10"/>
        <v/>
      </c>
      <c r="O9" s="36" t="str">
        <f t="shared" si="13"/>
        <v/>
      </c>
      <c r="P9" s="2" t="str">
        <f t="shared" si="14"/>
        <v/>
      </c>
      <c r="Q9" s="77" t="str">
        <f t="shared" si="15"/>
        <v/>
      </c>
      <c r="R9" s="55"/>
      <c r="S9" s="2"/>
      <c r="T9" s="2" t="str">
        <f t="shared" si="16"/>
        <v/>
      </c>
      <c r="U9" s="36" t="str">
        <f t="shared" si="17"/>
        <v/>
      </c>
      <c r="V9" s="2" t="str">
        <f t="shared" si="18"/>
        <v/>
      </c>
      <c r="W9" s="36" t="str">
        <f t="shared" si="19"/>
        <v/>
      </c>
      <c r="X9" s="2" t="str">
        <f t="shared" si="20"/>
        <v/>
      </c>
      <c r="Y9" s="36" t="str">
        <f t="shared" si="21"/>
        <v/>
      </c>
      <c r="Z9" s="36" t="str">
        <f t="shared" si="21"/>
        <v/>
      </c>
      <c r="AA9" s="76" t="str">
        <f t="shared" si="22"/>
        <v/>
      </c>
      <c r="AB9" s="36" t="str">
        <f t="shared" si="23"/>
        <v/>
      </c>
      <c r="AC9" s="2" t="str">
        <f t="shared" si="23"/>
        <v/>
      </c>
      <c r="AD9" s="2" t="str">
        <f t="shared" si="0"/>
        <v/>
      </c>
      <c r="AE9" s="36" t="str">
        <f t="shared" si="1"/>
        <v/>
      </c>
      <c r="AF9" s="2" t="str">
        <f t="shared" si="24"/>
        <v/>
      </c>
      <c r="AG9" s="36" t="str">
        <f t="shared" si="25"/>
        <v/>
      </c>
      <c r="AH9" s="2" t="str">
        <f t="shared" si="26"/>
        <v/>
      </c>
      <c r="AI9" s="36" t="str">
        <f t="shared" si="27"/>
        <v/>
      </c>
      <c r="AJ9" s="36" t="str">
        <f t="shared" si="27"/>
        <v/>
      </c>
      <c r="AK9" s="76" t="str">
        <f t="shared" si="28"/>
        <v/>
      </c>
      <c r="AL9" s="36" t="str">
        <f t="shared" si="29"/>
        <v/>
      </c>
      <c r="AM9" s="2" t="str">
        <f t="shared" si="29"/>
        <v/>
      </c>
      <c r="AN9" s="2" t="str">
        <f t="shared" si="2"/>
        <v/>
      </c>
      <c r="AO9" s="36" t="str">
        <f t="shared" si="3"/>
        <v/>
      </c>
      <c r="AP9" s="2" t="str">
        <f t="shared" si="30"/>
        <v/>
      </c>
      <c r="AQ9" s="36" t="str">
        <f t="shared" si="31"/>
        <v/>
      </c>
      <c r="AR9" s="2" t="str">
        <f t="shared" si="32"/>
        <v/>
      </c>
      <c r="AS9" s="36" t="str">
        <f t="shared" si="33"/>
        <v/>
      </c>
      <c r="AT9" s="36" t="str">
        <f t="shared" si="34"/>
        <v/>
      </c>
      <c r="AU9" s="76" t="str">
        <f t="shared" si="35"/>
        <v/>
      </c>
      <c r="AV9" s="36" t="str">
        <f t="shared" si="36"/>
        <v/>
      </c>
      <c r="AW9" s="2" t="str">
        <f t="shared" si="36"/>
        <v/>
      </c>
      <c r="AX9" s="2" t="str">
        <f t="shared" si="4"/>
        <v/>
      </c>
      <c r="AY9" s="36" t="str">
        <f t="shared" si="5"/>
        <v/>
      </c>
      <c r="AZ9" s="2" t="str">
        <f t="shared" si="37"/>
        <v/>
      </c>
      <c r="BA9" s="36" t="str">
        <f t="shared" si="38"/>
        <v/>
      </c>
      <c r="BB9" s="2" t="str">
        <f t="shared" si="39"/>
        <v/>
      </c>
      <c r="BC9" s="36" t="str">
        <f t="shared" si="49"/>
        <v/>
      </c>
      <c r="BD9" s="36" t="str">
        <f t="shared" si="40"/>
        <v/>
      </c>
      <c r="BE9" s="76" t="str">
        <f t="shared" si="41"/>
        <v/>
      </c>
      <c r="BF9" s="36" t="str">
        <f t="shared" si="42"/>
        <v/>
      </c>
      <c r="BG9" s="2" t="str">
        <f t="shared" si="42"/>
        <v/>
      </c>
      <c r="BH9" s="2" t="str">
        <f t="shared" si="6"/>
        <v/>
      </c>
      <c r="BI9" s="36" t="str">
        <f t="shared" si="7"/>
        <v/>
      </c>
      <c r="BJ9" s="2" t="str">
        <f t="shared" si="43"/>
        <v/>
      </c>
      <c r="BK9" s="36" t="str">
        <f t="shared" si="44"/>
        <v/>
      </c>
      <c r="BL9" s="2" t="str">
        <f t="shared" si="45"/>
        <v/>
      </c>
      <c r="BM9" s="36" t="str">
        <f t="shared" si="46"/>
        <v/>
      </c>
      <c r="BN9" s="36" t="str">
        <f t="shared" si="47"/>
        <v/>
      </c>
      <c r="BO9" s="68" t="str">
        <f t="shared" si="48"/>
        <v/>
      </c>
    </row>
    <row r="10" spans="1:68" ht="15" customHeight="1" x14ac:dyDescent="0.25">
      <c r="A10" s="35"/>
      <c r="B10" s="36"/>
      <c r="C10" s="79"/>
      <c r="D10" s="36"/>
      <c r="E10" s="72"/>
      <c r="F10" s="74"/>
      <c r="G10" s="43"/>
      <c r="H10" s="2"/>
      <c r="I10" s="2" t="str">
        <f t="shared" si="8"/>
        <v/>
      </c>
      <c r="J10" s="76" t="str">
        <f t="shared" si="9"/>
        <v/>
      </c>
      <c r="K10" s="2" t="str">
        <f t="shared" si="10"/>
        <v/>
      </c>
      <c r="L10" s="2" t="str">
        <f t="shared" si="11"/>
        <v/>
      </c>
      <c r="M10" s="53" t="str">
        <f t="shared" si="12"/>
        <v/>
      </c>
      <c r="N10" s="2" t="str">
        <f t="shared" si="10"/>
        <v/>
      </c>
      <c r="O10" s="36" t="str">
        <f t="shared" si="13"/>
        <v/>
      </c>
      <c r="P10" s="2" t="str">
        <f t="shared" si="14"/>
        <v/>
      </c>
      <c r="Q10" s="77" t="str">
        <f t="shared" si="15"/>
        <v/>
      </c>
      <c r="R10" s="55"/>
      <c r="S10" s="2"/>
      <c r="T10" s="2" t="str">
        <f t="shared" si="16"/>
        <v/>
      </c>
      <c r="U10" s="36" t="str">
        <f t="shared" si="17"/>
        <v/>
      </c>
      <c r="V10" s="2" t="str">
        <f t="shared" si="18"/>
        <v/>
      </c>
      <c r="W10" s="36" t="str">
        <f t="shared" si="19"/>
        <v/>
      </c>
      <c r="X10" s="2" t="str">
        <f t="shared" si="20"/>
        <v/>
      </c>
      <c r="Y10" s="36" t="str">
        <f t="shared" si="21"/>
        <v/>
      </c>
      <c r="Z10" s="36" t="str">
        <f t="shared" si="21"/>
        <v/>
      </c>
      <c r="AA10" s="76" t="str">
        <f t="shared" si="22"/>
        <v/>
      </c>
      <c r="AB10" s="36" t="str">
        <f t="shared" si="23"/>
        <v/>
      </c>
      <c r="AC10" s="2" t="str">
        <f t="shared" si="23"/>
        <v/>
      </c>
      <c r="AD10" s="2" t="str">
        <f t="shared" si="0"/>
        <v/>
      </c>
      <c r="AE10" s="36" t="str">
        <f t="shared" si="1"/>
        <v/>
      </c>
      <c r="AF10" s="2" t="str">
        <f t="shared" si="24"/>
        <v/>
      </c>
      <c r="AG10" s="36" t="str">
        <f t="shared" si="25"/>
        <v/>
      </c>
      <c r="AH10" s="2" t="str">
        <f t="shared" si="26"/>
        <v/>
      </c>
      <c r="AI10" s="36" t="str">
        <f t="shared" si="27"/>
        <v/>
      </c>
      <c r="AJ10" s="36" t="str">
        <f t="shared" si="27"/>
        <v/>
      </c>
      <c r="AK10" s="76" t="str">
        <f t="shared" si="28"/>
        <v/>
      </c>
      <c r="AL10" s="36" t="str">
        <f t="shared" si="29"/>
        <v/>
      </c>
      <c r="AM10" s="2" t="str">
        <f t="shared" si="29"/>
        <v/>
      </c>
      <c r="AN10" s="2" t="str">
        <f t="shared" si="2"/>
        <v/>
      </c>
      <c r="AO10" s="36" t="str">
        <f t="shared" si="3"/>
        <v/>
      </c>
      <c r="AP10" s="2" t="str">
        <f t="shared" si="30"/>
        <v/>
      </c>
      <c r="AQ10" s="36" t="str">
        <f t="shared" si="31"/>
        <v/>
      </c>
      <c r="AR10" s="2" t="str">
        <f t="shared" si="32"/>
        <v/>
      </c>
      <c r="AS10" s="36" t="str">
        <f t="shared" si="33"/>
        <v/>
      </c>
      <c r="AT10" s="36" t="str">
        <f t="shared" si="34"/>
        <v/>
      </c>
      <c r="AU10" s="76" t="str">
        <f t="shared" si="35"/>
        <v/>
      </c>
      <c r="AV10" s="36" t="str">
        <f t="shared" si="36"/>
        <v/>
      </c>
      <c r="AW10" s="2" t="str">
        <f t="shared" si="36"/>
        <v/>
      </c>
      <c r="AX10" s="2" t="str">
        <f t="shared" si="4"/>
        <v/>
      </c>
      <c r="AY10" s="36" t="str">
        <f t="shared" si="5"/>
        <v/>
      </c>
      <c r="AZ10" s="2" t="str">
        <f t="shared" si="37"/>
        <v/>
      </c>
      <c r="BA10" s="36" t="str">
        <f t="shared" si="38"/>
        <v/>
      </c>
      <c r="BB10" s="2" t="str">
        <f t="shared" si="39"/>
        <v/>
      </c>
      <c r="BC10" s="36" t="str">
        <f t="shared" si="49"/>
        <v/>
      </c>
      <c r="BD10" s="36" t="str">
        <f t="shared" si="40"/>
        <v/>
      </c>
      <c r="BE10" s="76" t="str">
        <f t="shared" si="41"/>
        <v/>
      </c>
      <c r="BF10" s="36" t="str">
        <f t="shared" si="42"/>
        <v/>
      </c>
      <c r="BG10" s="2" t="str">
        <f t="shared" si="42"/>
        <v/>
      </c>
      <c r="BH10" s="2" t="str">
        <f t="shared" si="6"/>
        <v/>
      </c>
      <c r="BI10" s="36" t="str">
        <f t="shared" si="7"/>
        <v/>
      </c>
      <c r="BJ10" s="2" t="str">
        <f t="shared" si="43"/>
        <v/>
      </c>
      <c r="BK10" s="36" t="str">
        <f t="shared" si="44"/>
        <v/>
      </c>
      <c r="BL10" s="2" t="str">
        <f t="shared" si="45"/>
        <v/>
      </c>
      <c r="BM10" s="36" t="str">
        <f t="shared" si="46"/>
        <v/>
      </c>
      <c r="BN10" s="36" t="str">
        <f t="shared" si="47"/>
        <v/>
      </c>
      <c r="BO10" s="68" t="str">
        <f t="shared" si="48"/>
        <v/>
      </c>
    </row>
    <row r="11" spans="1:68" ht="15" customHeight="1" x14ac:dyDescent="0.25">
      <c r="A11" s="35"/>
      <c r="B11" s="36"/>
      <c r="C11" s="79"/>
      <c r="D11" s="36"/>
      <c r="E11" s="72"/>
      <c r="F11" s="74"/>
      <c r="G11" s="43"/>
      <c r="H11" s="2"/>
      <c r="I11" s="2" t="str">
        <f t="shared" si="8"/>
        <v/>
      </c>
      <c r="J11" s="76" t="str">
        <f t="shared" si="9"/>
        <v/>
      </c>
      <c r="K11" s="2" t="str">
        <f t="shared" si="10"/>
        <v/>
      </c>
      <c r="L11" s="2" t="str">
        <f t="shared" si="11"/>
        <v/>
      </c>
      <c r="M11" s="53" t="str">
        <f t="shared" si="12"/>
        <v/>
      </c>
      <c r="N11" s="2" t="str">
        <f t="shared" si="10"/>
        <v/>
      </c>
      <c r="O11" s="36" t="str">
        <f t="shared" si="13"/>
        <v/>
      </c>
      <c r="P11" s="2" t="str">
        <f t="shared" si="14"/>
        <v/>
      </c>
      <c r="Q11" s="77" t="str">
        <f t="shared" si="15"/>
        <v/>
      </c>
      <c r="R11" s="55"/>
      <c r="S11" s="2"/>
      <c r="T11" s="2" t="str">
        <f t="shared" si="16"/>
        <v/>
      </c>
      <c r="U11" s="36" t="str">
        <f t="shared" si="17"/>
        <v/>
      </c>
      <c r="V11" s="2" t="str">
        <f t="shared" si="18"/>
        <v/>
      </c>
      <c r="W11" s="36" t="str">
        <f t="shared" si="19"/>
        <v/>
      </c>
      <c r="X11" s="2" t="str">
        <f t="shared" si="20"/>
        <v/>
      </c>
      <c r="Y11" s="36" t="str">
        <f t="shared" si="21"/>
        <v/>
      </c>
      <c r="Z11" s="36" t="str">
        <f t="shared" si="21"/>
        <v/>
      </c>
      <c r="AA11" s="76" t="str">
        <f t="shared" si="22"/>
        <v/>
      </c>
      <c r="AB11" s="36" t="str">
        <f t="shared" si="23"/>
        <v/>
      </c>
      <c r="AC11" s="2" t="str">
        <f t="shared" si="23"/>
        <v/>
      </c>
      <c r="AD11" s="2" t="str">
        <f t="shared" si="0"/>
        <v/>
      </c>
      <c r="AE11" s="36" t="str">
        <f t="shared" si="1"/>
        <v/>
      </c>
      <c r="AF11" s="2" t="str">
        <f t="shared" si="24"/>
        <v/>
      </c>
      <c r="AG11" s="36" t="str">
        <f t="shared" si="25"/>
        <v/>
      </c>
      <c r="AH11" s="2" t="str">
        <f t="shared" si="26"/>
        <v/>
      </c>
      <c r="AI11" s="36" t="str">
        <f t="shared" si="27"/>
        <v/>
      </c>
      <c r="AJ11" s="36" t="str">
        <f t="shared" si="27"/>
        <v/>
      </c>
      <c r="AK11" s="76" t="str">
        <f t="shared" si="28"/>
        <v/>
      </c>
      <c r="AL11" s="36" t="str">
        <f t="shared" si="29"/>
        <v/>
      </c>
      <c r="AM11" s="2" t="str">
        <f t="shared" si="29"/>
        <v/>
      </c>
      <c r="AN11" s="2" t="str">
        <f t="shared" si="2"/>
        <v/>
      </c>
      <c r="AO11" s="36" t="str">
        <f t="shared" si="3"/>
        <v/>
      </c>
      <c r="AP11" s="2" t="str">
        <f t="shared" si="30"/>
        <v/>
      </c>
      <c r="AQ11" s="36" t="str">
        <f t="shared" si="31"/>
        <v/>
      </c>
      <c r="AR11" s="2" t="str">
        <f t="shared" si="32"/>
        <v/>
      </c>
      <c r="AS11" s="36" t="str">
        <f t="shared" si="33"/>
        <v/>
      </c>
      <c r="AT11" s="36" t="str">
        <f t="shared" si="34"/>
        <v/>
      </c>
      <c r="AU11" s="76" t="str">
        <f t="shared" si="35"/>
        <v/>
      </c>
      <c r="AV11" s="36" t="str">
        <f t="shared" si="36"/>
        <v/>
      </c>
      <c r="AW11" s="2" t="str">
        <f t="shared" si="36"/>
        <v/>
      </c>
      <c r="AX11" s="2" t="str">
        <f t="shared" si="4"/>
        <v/>
      </c>
      <c r="AY11" s="36" t="str">
        <f t="shared" si="5"/>
        <v/>
      </c>
      <c r="AZ11" s="2" t="str">
        <f t="shared" si="37"/>
        <v/>
      </c>
      <c r="BA11" s="36" t="str">
        <f t="shared" si="38"/>
        <v/>
      </c>
      <c r="BB11" s="2" t="str">
        <f t="shared" si="39"/>
        <v/>
      </c>
      <c r="BC11" s="36" t="str">
        <f t="shared" si="49"/>
        <v/>
      </c>
      <c r="BD11" s="36" t="str">
        <f t="shared" si="40"/>
        <v/>
      </c>
      <c r="BE11" s="76" t="str">
        <f t="shared" si="41"/>
        <v/>
      </c>
      <c r="BF11" s="36" t="str">
        <f t="shared" si="42"/>
        <v/>
      </c>
      <c r="BG11" s="2" t="str">
        <f t="shared" si="42"/>
        <v/>
      </c>
      <c r="BH11" s="2" t="str">
        <f t="shared" si="6"/>
        <v/>
      </c>
      <c r="BI11" s="36" t="str">
        <f t="shared" si="7"/>
        <v/>
      </c>
      <c r="BJ11" s="2" t="str">
        <f t="shared" si="43"/>
        <v/>
      </c>
      <c r="BK11" s="36" t="str">
        <f t="shared" si="44"/>
        <v/>
      </c>
      <c r="BL11" s="2" t="str">
        <f t="shared" si="45"/>
        <v/>
      </c>
      <c r="BM11" s="36" t="str">
        <f t="shared" si="46"/>
        <v/>
      </c>
      <c r="BN11" s="36" t="str">
        <f t="shared" si="47"/>
        <v/>
      </c>
      <c r="BO11" s="68" t="str">
        <f t="shared" si="48"/>
        <v/>
      </c>
    </row>
    <row r="12" spans="1:68" ht="15" customHeight="1" x14ac:dyDescent="0.25">
      <c r="A12" s="35"/>
      <c r="B12" s="36"/>
      <c r="C12" s="79"/>
      <c r="D12" s="36"/>
      <c r="E12" s="72"/>
      <c r="F12" s="74"/>
      <c r="G12" s="43"/>
      <c r="H12" s="2"/>
      <c r="I12" s="2" t="str">
        <f t="shared" si="8"/>
        <v/>
      </c>
      <c r="J12" s="76" t="str">
        <f t="shared" si="9"/>
        <v/>
      </c>
      <c r="K12" s="2" t="str">
        <f t="shared" si="10"/>
        <v/>
      </c>
      <c r="L12" s="2" t="str">
        <f t="shared" si="11"/>
        <v/>
      </c>
      <c r="M12" s="53" t="str">
        <f t="shared" si="12"/>
        <v/>
      </c>
      <c r="N12" s="2" t="str">
        <f t="shared" si="10"/>
        <v/>
      </c>
      <c r="O12" s="36" t="str">
        <f t="shared" si="13"/>
        <v/>
      </c>
      <c r="P12" s="2" t="str">
        <f t="shared" si="14"/>
        <v/>
      </c>
      <c r="Q12" s="77" t="str">
        <f t="shared" si="15"/>
        <v/>
      </c>
      <c r="R12" s="55"/>
      <c r="S12" s="2"/>
      <c r="T12" s="2" t="str">
        <f t="shared" si="16"/>
        <v/>
      </c>
      <c r="U12" s="36" t="str">
        <f t="shared" si="17"/>
        <v/>
      </c>
      <c r="V12" s="2" t="str">
        <f t="shared" si="18"/>
        <v/>
      </c>
      <c r="W12" s="36" t="str">
        <f t="shared" si="19"/>
        <v/>
      </c>
      <c r="X12" s="2" t="str">
        <f t="shared" si="20"/>
        <v/>
      </c>
      <c r="Y12" s="36" t="str">
        <f t="shared" si="21"/>
        <v/>
      </c>
      <c r="Z12" s="36" t="str">
        <f t="shared" si="21"/>
        <v/>
      </c>
      <c r="AA12" s="76" t="str">
        <f t="shared" si="22"/>
        <v/>
      </c>
      <c r="AB12" s="36" t="str">
        <f t="shared" si="23"/>
        <v/>
      </c>
      <c r="AC12" s="2" t="str">
        <f t="shared" si="23"/>
        <v/>
      </c>
      <c r="AD12" s="2" t="str">
        <f t="shared" si="0"/>
        <v/>
      </c>
      <c r="AE12" s="36" t="str">
        <f t="shared" si="1"/>
        <v/>
      </c>
      <c r="AF12" s="2" t="str">
        <f t="shared" si="24"/>
        <v/>
      </c>
      <c r="AG12" s="36" t="str">
        <f t="shared" si="25"/>
        <v/>
      </c>
      <c r="AH12" s="2" t="str">
        <f t="shared" si="26"/>
        <v/>
      </c>
      <c r="AI12" s="36" t="str">
        <f t="shared" si="27"/>
        <v/>
      </c>
      <c r="AJ12" s="36" t="str">
        <f t="shared" si="27"/>
        <v/>
      </c>
      <c r="AK12" s="76" t="str">
        <f t="shared" si="28"/>
        <v/>
      </c>
      <c r="AL12" s="36" t="str">
        <f t="shared" si="29"/>
        <v/>
      </c>
      <c r="AM12" s="2" t="str">
        <f t="shared" si="29"/>
        <v/>
      </c>
      <c r="AN12" s="2" t="str">
        <f t="shared" si="2"/>
        <v/>
      </c>
      <c r="AO12" s="36" t="str">
        <f t="shared" si="3"/>
        <v/>
      </c>
      <c r="AP12" s="2" t="str">
        <f t="shared" si="30"/>
        <v/>
      </c>
      <c r="AQ12" s="36" t="str">
        <f t="shared" si="31"/>
        <v/>
      </c>
      <c r="AR12" s="2" t="str">
        <f t="shared" si="32"/>
        <v/>
      </c>
      <c r="AS12" s="36" t="str">
        <f t="shared" si="33"/>
        <v/>
      </c>
      <c r="AT12" s="36" t="str">
        <f t="shared" si="34"/>
        <v/>
      </c>
      <c r="AU12" s="76" t="str">
        <f t="shared" si="35"/>
        <v/>
      </c>
      <c r="AV12" s="36" t="str">
        <f t="shared" si="36"/>
        <v/>
      </c>
      <c r="AW12" s="2" t="str">
        <f t="shared" si="36"/>
        <v/>
      </c>
      <c r="AX12" s="2" t="str">
        <f t="shared" si="4"/>
        <v/>
      </c>
      <c r="AY12" s="36" t="str">
        <f t="shared" si="5"/>
        <v/>
      </c>
      <c r="AZ12" s="2" t="str">
        <f t="shared" si="37"/>
        <v/>
      </c>
      <c r="BA12" s="36" t="str">
        <f t="shared" si="38"/>
        <v/>
      </c>
      <c r="BB12" s="2" t="str">
        <f t="shared" si="39"/>
        <v/>
      </c>
      <c r="BC12" s="36" t="str">
        <f t="shared" si="49"/>
        <v/>
      </c>
      <c r="BD12" s="36" t="str">
        <f t="shared" si="40"/>
        <v/>
      </c>
      <c r="BE12" s="76" t="str">
        <f t="shared" si="41"/>
        <v/>
      </c>
      <c r="BF12" s="36" t="str">
        <f t="shared" si="42"/>
        <v/>
      </c>
      <c r="BG12" s="2" t="str">
        <f t="shared" si="42"/>
        <v/>
      </c>
      <c r="BH12" s="2" t="str">
        <f t="shared" si="6"/>
        <v/>
      </c>
      <c r="BI12" s="36" t="str">
        <f t="shared" si="7"/>
        <v/>
      </c>
      <c r="BJ12" s="2" t="str">
        <f t="shared" si="43"/>
        <v/>
      </c>
      <c r="BK12" s="36" t="str">
        <f t="shared" si="44"/>
        <v/>
      </c>
      <c r="BL12" s="2" t="str">
        <f t="shared" si="45"/>
        <v/>
      </c>
      <c r="BM12" s="36" t="str">
        <f t="shared" si="46"/>
        <v/>
      </c>
      <c r="BN12" s="36" t="str">
        <f t="shared" si="47"/>
        <v/>
      </c>
      <c r="BO12" s="68" t="str">
        <f t="shared" si="48"/>
        <v/>
      </c>
    </row>
    <row r="13" spans="1:68" ht="15" customHeight="1" x14ac:dyDescent="0.25">
      <c r="A13" s="35"/>
      <c r="B13" s="36"/>
      <c r="C13" s="79"/>
      <c r="D13" s="36"/>
      <c r="E13" s="72"/>
      <c r="F13" s="74"/>
      <c r="G13" s="43"/>
      <c r="H13" s="2"/>
      <c r="I13" s="2" t="str">
        <f t="shared" si="8"/>
        <v/>
      </c>
      <c r="J13" s="76" t="str">
        <f t="shared" si="9"/>
        <v/>
      </c>
      <c r="K13" s="2" t="str">
        <f t="shared" si="10"/>
        <v/>
      </c>
      <c r="L13" s="2" t="str">
        <f t="shared" si="11"/>
        <v/>
      </c>
      <c r="M13" s="53" t="str">
        <f t="shared" si="12"/>
        <v/>
      </c>
      <c r="N13" s="2" t="str">
        <f t="shared" si="10"/>
        <v/>
      </c>
      <c r="O13" s="36" t="str">
        <f t="shared" si="13"/>
        <v/>
      </c>
      <c r="P13" s="2" t="str">
        <f t="shared" si="14"/>
        <v/>
      </c>
      <c r="Q13" s="77" t="str">
        <f t="shared" si="15"/>
        <v/>
      </c>
      <c r="R13" s="55"/>
      <c r="S13" s="2"/>
      <c r="T13" s="2" t="str">
        <f t="shared" si="16"/>
        <v/>
      </c>
      <c r="U13" s="36" t="str">
        <f t="shared" si="17"/>
        <v/>
      </c>
      <c r="V13" s="2" t="str">
        <f t="shared" si="18"/>
        <v/>
      </c>
      <c r="W13" s="36" t="str">
        <f t="shared" si="19"/>
        <v/>
      </c>
      <c r="X13" s="2" t="str">
        <f t="shared" si="20"/>
        <v/>
      </c>
      <c r="Y13" s="36" t="str">
        <f t="shared" si="21"/>
        <v/>
      </c>
      <c r="Z13" s="36" t="str">
        <f t="shared" si="21"/>
        <v/>
      </c>
      <c r="AA13" s="76" t="str">
        <f t="shared" si="22"/>
        <v/>
      </c>
      <c r="AB13" s="36" t="str">
        <f t="shared" si="23"/>
        <v/>
      </c>
      <c r="AC13" s="2" t="str">
        <f t="shared" si="23"/>
        <v/>
      </c>
      <c r="AD13" s="2" t="str">
        <f t="shared" si="0"/>
        <v/>
      </c>
      <c r="AE13" s="36" t="str">
        <f t="shared" si="1"/>
        <v/>
      </c>
      <c r="AF13" s="2" t="str">
        <f t="shared" si="24"/>
        <v/>
      </c>
      <c r="AG13" s="36" t="str">
        <f t="shared" si="25"/>
        <v/>
      </c>
      <c r="AH13" s="2" t="str">
        <f t="shared" si="26"/>
        <v/>
      </c>
      <c r="AI13" s="36" t="str">
        <f t="shared" si="27"/>
        <v/>
      </c>
      <c r="AJ13" s="36" t="str">
        <f t="shared" si="27"/>
        <v/>
      </c>
      <c r="AK13" s="76" t="str">
        <f t="shared" si="28"/>
        <v/>
      </c>
      <c r="AL13" s="36" t="str">
        <f t="shared" si="29"/>
        <v/>
      </c>
      <c r="AM13" s="2" t="str">
        <f t="shared" si="29"/>
        <v/>
      </c>
      <c r="AN13" s="2" t="str">
        <f t="shared" si="2"/>
        <v/>
      </c>
      <c r="AO13" s="36" t="str">
        <f t="shared" si="3"/>
        <v/>
      </c>
      <c r="AP13" s="2" t="str">
        <f t="shared" si="30"/>
        <v/>
      </c>
      <c r="AQ13" s="36" t="str">
        <f t="shared" si="31"/>
        <v/>
      </c>
      <c r="AR13" s="2" t="str">
        <f t="shared" si="32"/>
        <v/>
      </c>
      <c r="AS13" s="36" t="str">
        <f t="shared" si="33"/>
        <v/>
      </c>
      <c r="AT13" s="36" t="str">
        <f t="shared" si="34"/>
        <v/>
      </c>
      <c r="AU13" s="76" t="str">
        <f t="shared" si="35"/>
        <v/>
      </c>
      <c r="AV13" s="36" t="str">
        <f t="shared" si="36"/>
        <v/>
      </c>
      <c r="AW13" s="2" t="str">
        <f t="shared" si="36"/>
        <v/>
      </c>
      <c r="AX13" s="2" t="str">
        <f t="shared" si="4"/>
        <v/>
      </c>
      <c r="AY13" s="36" t="str">
        <f t="shared" si="5"/>
        <v/>
      </c>
      <c r="AZ13" s="2" t="str">
        <f t="shared" si="37"/>
        <v/>
      </c>
      <c r="BA13" s="36" t="str">
        <f t="shared" si="38"/>
        <v/>
      </c>
      <c r="BB13" s="2" t="str">
        <f t="shared" si="39"/>
        <v/>
      </c>
      <c r="BC13" s="36" t="str">
        <f t="shared" si="49"/>
        <v/>
      </c>
      <c r="BD13" s="36" t="str">
        <f t="shared" si="40"/>
        <v/>
      </c>
      <c r="BE13" s="76" t="str">
        <f t="shared" si="41"/>
        <v/>
      </c>
      <c r="BF13" s="36" t="str">
        <f t="shared" si="42"/>
        <v/>
      </c>
      <c r="BG13" s="2" t="str">
        <f t="shared" si="42"/>
        <v/>
      </c>
      <c r="BH13" s="2" t="str">
        <f t="shared" si="6"/>
        <v/>
      </c>
      <c r="BI13" s="36" t="str">
        <f t="shared" si="7"/>
        <v/>
      </c>
      <c r="BJ13" s="2" t="str">
        <f t="shared" si="43"/>
        <v/>
      </c>
      <c r="BK13" s="36" t="str">
        <f t="shared" si="44"/>
        <v/>
      </c>
      <c r="BL13" s="2" t="str">
        <f t="shared" si="45"/>
        <v/>
      </c>
      <c r="BM13" s="36" t="str">
        <f t="shared" si="46"/>
        <v/>
      </c>
      <c r="BN13" s="36" t="str">
        <f t="shared" si="47"/>
        <v/>
      </c>
      <c r="BO13" s="68" t="str">
        <f t="shared" si="48"/>
        <v/>
      </c>
    </row>
    <row r="14" spans="1:68" ht="15" customHeight="1" x14ac:dyDescent="0.25">
      <c r="A14" s="35"/>
      <c r="B14" s="36"/>
      <c r="C14" s="79"/>
      <c r="D14" s="36"/>
      <c r="E14" s="72"/>
      <c r="F14" s="74"/>
      <c r="G14" s="43"/>
      <c r="H14" s="2"/>
      <c r="I14" s="2" t="str">
        <f t="shared" si="8"/>
        <v/>
      </c>
      <c r="J14" s="76" t="str">
        <f t="shared" si="9"/>
        <v/>
      </c>
      <c r="K14" s="2" t="str">
        <f t="shared" si="10"/>
        <v/>
      </c>
      <c r="L14" s="2" t="str">
        <f t="shared" si="11"/>
        <v/>
      </c>
      <c r="M14" s="53" t="str">
        <f t="shared" si="12"/>
        <v/>
      </c>
      <c r="N14" s="2" t="str">
        <f t="shared" si="10"/>
        <v/>
      </c>
      <c r="O14" s="36" t="str">
        <f t="shared" si="13"/>
        <v/>
      </c>
      <c r="P14" s="2" t="str">
        <f t="shared" si="14"/>
        <v/>
      </c>
      <c r="Q14" s="77" t="str">
        <f t="shared" si="15"/>
        <v/>
      </c>
      <c r="R14" s="55"/>
      <c r="S14" s="2"/>
      <c r="T14" s="2" t="str">
        <f t="shared" si="16"/>
        <v/>
      </c>
      <c r="U14" s="36" t="str">
        <f t="shared" si="17"/>
        <v/>
      </c>
      <c r="V14" s="2" t="str">
        <f t="shared" si="18"/>
        <v/>
      </c>
      <c r="W14" s="36" t="str">
        <f t="shared" si="19"/>
        <v/>
      </c>
      <c r="X14" s="2" t="str">
        <f t="shared" si="20"/>
        <v/>
      </c>
      <c r="Y14" s="36" t="str">
        <f t="shared" si="21"/>
        <v/>
      </c>
      <c r="Z14" s="36" t="str">
        <f t="shared" si="21"/>
        <v/>
      </c>
      <c r="AA14" s="76" t="str">
        <f t="shared" si="22"/>
        <v/>
      </c>
      <c r="AB14" s="36" t="str">
        <f t="shared" si="23"/>
        <v/>
      </c>
      <c r="AC14" s="2" t="str">
        <f t="shared" si="23"/>
        <v/>
      </c>
      <c r="AD14" s="2" t="str">
        <f t="shared" si="0"/>
        <v/>
      </c>
      <c r="AE14" s="36" t="str">
        <f t="shared" si="1"/>
        <v/>
      </c>
      <c r="AF14" s="2" t="str">
        <f t="shared" si="24"/>
        <v/>
      </c>
      <c r="AG14" s="36" t="str">
        <f t="shared" si="25"/>
        <v/>
      </c>
      <c r="AH14" s="2" t="str">
        <f t="shared" si="26"/>
        <v/>
      </c>
      <c r="AI14" s="36" t="str">
        <f t="shared" si="27"/>
        <v/>
      </c>
      <c r="AJ14" s="36" t="str">
        <f t="shared" si="27"/>
        <v/>
      </c>
      <c r="AK14" s="76" t="str">
        <f t="shared" si="28"/>
        <v/>
      </c>
      <c r="AL14" s="36" t="str">
        <f t="shared" si="29"/>
        <v/>
      </c>
      <c r="AM14" s="2" t="str">
        <f t="shared" si="29"/>
        <v/>
      </c>
      <c r="AN14" s="2" t="str">
        <f t="shared" si="2"/>
        <v/>
      </c>
      <c r="AO14" s="36" t="str">
        <f t="shared" si="3"/>
        <v/>
      </c>
      <c r="AP14" s="2" t="str">
        <f t="shared" si="30"/>
        <v/>
      </c>
      <c r="AQ14" s="36" t="str">
        <f t="shared" si="31"/>
        <v/>
      </c>
      <c r="AR14" s="2" t="str">
        <f t="shared" si="32"/>
        <v/>
      </c>
      <c r="AS14" s="36" t="str">
        <f t="shared" si="33"/>
        <v/>
      </c>
      <c r="AT14" s="36" t="str">
        <f t="shared" si="34"/>
        <v/>
      </c>
      <c r="AU14" s="76" t="str">
        <f t="shared" si="35"/>
        <v/>
      </c>
      <c r="AV14" s="36" t="str">
        <f t="shared" si="36"/>
        <v/>
      </c>
      <c r="AW14" s="2" t="str">
        <f t="shared" si="36"/>
        <v/>
      </c>
      <c r="AX14" s="2" t="str">
        <f t="shared" si="4"/>
        <v/>
      </c>
      <c r="AY14" s="36" t="str">
        <f t="shared" si="5"/>
        <v/>
      </c>
      <c r="AZ14" s="2" t="str">
        <f t="shared" si="37"/>
        <v/>
      </c>
      <c r="BA14" s="36" t="str">
        <f t="shared" si="38"/>
        <v/>
      </c>
      <c r="BB14" s="2" t="str">
        <f t="shared" si="39"/>
        <v/>
      </c>
      <c r="BC14" s="36" t="str">
        <f t="shared" si="49"/>
        <v/>
      </c>
      <c r="BD14" s="36" t="str">
        <f t="shared" si="40"/>
        <v/>
      </c>
      <c r="BE14" s="76" t="str">
        <f t="shared" si="41"/>
        <v/>
      </c>
      <c r="BF14" s="36" t="str">
        <f t="shared" si="42"/>
        <v/>
      </c>
      <c r="BG14" s="2" t="str">
        <f t="shared" si="42"/>
        <v/>
      </c>
      <c r="BH14" s="2" t="str">
        <f t="shared" si="6"/>
        <v/>
      </c>
      <c r="BI14" s="36" t="str">
        <f t="shared" si="7"/>
        <v/>
      </c>
      <c r="BJ14" s="2" t="str">
        <f t="shared" si="43"/>
        <v/>
      </c>
      <c r="BK14" s="36" t="str">
        <f t="shared" si="44"/>
        <v/>
      </c>
      <c r="BL14" s="2" t="str">
        <f t="shared" si="45"/>
        <v/>
      </c>
      <c r="BM14" s="36" t="str">
        <f t="shared" si="46"/>
        <v/>
      </c>
      <c r="BN14" s="36" t="str">
        <f t="shared" si="47"/>
        <v/>
      </c>
      <c r="BO14" s="68" t="str">
        <f t="shared" si="48"/>
        <v/>
      </c>
    </row>
    <row r="15" spans="1:68" ht="15" customHeight="1" x14ac:dyDescent="0.25">
      <c r="A15" s="35"/>
      <c r="B15" s="36"/>
      <c r="C15" s="79"/>
      <c r="D15" s="36"/>
      <c r="E15" s="72"/>
      <c r="F15" s="74"/>
      <c r="G15" s="43"/>
      <c r="H15" s="2"/>
      <c r="I15" s="2" t="str">
        <f t="shared" si="8"/>
        <v/>
      </c>
      <c r="J15" s="76" t="str">
        <f t="shared" si="9"/>
        <v/>
      </c>
      <c r="K15" s="2" t="str">
        <f t="shared" si="10"/>
        <v/>
      </c>
      <c r="L15" s="2" t="str">
        <f t="shared" si="11"/>
        <v/>
      </c>
      <c r="M15" s="53" t="str">
        <f t="shared" si="12"/>
        <v/>
      </c>
      <c r="N15" s="2" t="str">
        <f t="shared" si="10"/>
        <v/>
      </c>
      <c r="O15" s="36" t="str">
        <f t="shared" si="13"/>
        <v/>
      </c>
      <c r="P15" s="2" t="str">
        <f t="shared" si="14"/>
        <v/>
      </c>
      <c r="Q15" s="77" t="str">
        <f t="shared" si="15"/>
        <v/>
      </c>
      <c r="R15" s="55"/>
      <c r="S15" s="2"/>
      <c r="T15" s="2" t="str">
        <f t="shared" si="16"/>
        <v/>
      </c>
      <c r="U15" s="36" t="str">
        <f t="shared" si="17"/>
        <v/>
      </c>
      <c r="V15" s="2" t="str">
        <f t="shared" si="18"/>
        <v/>
      </c>
      <c r="W15" s="36" t="str">
        <f t="shared" si="19"/>
        <v/>
      </c>
      <c r="X15" s="2" t="str">
        <f t="shared" si="20"/>
        <v/>
      </c>
      <c r="Y15" s="36" t="str">
        <f t="shared" si="21"/>
        <v/>
      </c>
      <c r="Z15" s="36" t="str">
        <f t="shared" si="21"/>
        <v/>
      </c>
      <c r="AA15" s="76" t="str">
        <f t="shared" si="22"/>
        <v/>
      </c>
      <c r="AB15" s="36" t="str">
        <f t="shared" si="23"/>
        <v/>
      </c>
      <c r="AC15" s="2" t="str">
        <f t="shared" si="23"/>
        <v/>
      </c>
      <c r="AD15" s="2" t="str">
        <f t="shared" si="0"/>
        <v/>
      </c>
      <c r="AE15" s="36" t="str">
        <f t="shared" si="1"/>
        <v/>
      </c>
      <c r="AF15" s="2" t="str">
        <f t="shared" si="24"/>
        <v/>
      </c>
      <c r="AG15" s="36" t="str">
        <f t="shared" si="25"/>
        <v/>
      </c>
      <c r="AH15" s="2" t="str">
        <f t="shared" si="26"/>
        <v/>
      </c>
      <c r="AI15" s="36" t="str">
        <f t="shared" si="27"/>
        <v/>
      </c>
      <c r="AJ15" s="36" t="str">
        <f t="shared" si="27"/>
        <v/>
      </c>
      <c r="AK15" s="76" t="str">
        <f t="shared" si="28"/>
        <v/>
      </c>
      <c r="AL15" s="36" t="str">
        <f t="shared" si="29"/>
        <v/>
      </c>
      <c r="AM15" s="2" t="str">
        <f t="shared" si="29"/>
        <v/>
      </c>
      <c r="AN15" s="2" t="str">
        <f t="shared" si="2"/>
        <v/>
      </c>
      <c r="AO15" s="36" t="str">
        <f t="shared" si="3"/>
        <v/>
      </c>
      <c r="AP15" s="2" t="str">
        <f t="shared" si="30"/>
        <v/>
      </c>
      <c r="AQ15" s="36" t="str">
        <f t="shared" si="31"/>
        <v/>
      </c>
      <c r="AR15" s="2" t="str">
        <f t="shared" si="32"/>
        <v/>
      </c>
      <c r="AS15" s="36" t="str">
        <f t="shared" si="33"/>
        <v/>
      </c>
      <c r="AT15" s="36" t="str">
        <f t="shared" si="34"/>
        <v/>
      </c>
      <c r="AU15" s="76" t="str">
        <f t="shared" si="35"/>
        <v/>
      </c>
      <c r="AV15" s="36" t="str">
        <f t="shared" si="36"/>
        <v/>
      </c>
      <c r="AW15" s="2" t="str">
        <f t="shared" si="36"/>
        <v/>
      </c>
      <c r="AX15" s="2" t="str">
        <f t="shared" si="4"/>
        <v/>
      </c>
      <c r="AY15" s="36" t="str">
        <f t="shared" si="5"/>
        <v/>
      </c>
      <c r="AZ15" s="2" t="str">
        <f t="shared" si="37"/>
        <v/>
      </c>
      <c r="BA15" s="36" t="str">
        <f t="shared" si="38"/>
        <v/>
      </c>
      <c r="BB15" s="2" t="str">
        <f t="shared" si="39"/>
        <v/>
      </c>
      <c r="BC15" s="36" t="str">
        <f t="shared" si="49"/>
        <v/>
      </c>
      <c r="BD15" s="36" t="str">
        <f t="shared" si="40"/>
        <v/>
      </c>
      <c r="BE15" s="76" t="str">
        <f t="shared" si="41"/>
        <v/>
      </c>
      <c r="BF15" s="36" t="str">
        <f t="shared" si="42"/>
        <v/>
      </c>
      <c r="BG15" s="2" t="str">
        <f t="shared" si="42"/>
        <v/>
      </c>
      <c r="BH15" s="2" t="str">
        <f t="shared" si="6"/>
        <v/>
      </c>
      <c r="BI15" s="36" t="str">
        <f t="shared" si="7"/>
        <v/>
      </c>
      <c r="BJ15" s="2" t="str">
        <f t="shared" si="43"/>
        <v/>
      </c>
      <c r="BK15" s="36" t="str">
        <f t="shared" si="44"/>
        <v/>
      </c>
      <c r="BL15" s="2" t="str">
        <f t="shared" si="45"/>
        <v/>
      </c>
      <c r="BM15" s="36" t="str">
        <f t="shared" si="46"/>
        <v/>
      </c>
      <c r="BN15" s="36" t="str">
        <f t="shared" si="47"/>
        <v/>
      </c>
      <c r="BO15" s="68" t="str">
        <f t="shared" si="48"/>
        <v/>
      </c>
    </row>
    <row r="16" spans="1:68" ht="15" customHeight="1" x14ac:dyDescent="0.25">
      <c r="A16" s="35"/>
      <c r="B16" s="36"/>
      <c r="C16" s="79"/>
      <c r="D16" s="36"/>
      <c r="E16" s="72"/>
      <c r="F16" s="74"/>
      <c r="G16" s="43"/>
      <c r="H16" s="2"/>
      <c r="I16" s="2" t="str">
        <f t="shared" si="8"/>
        <v/>
      </c>
      <c r="J16" s="76" t="str">
        <f t="shared" si="9"/>
        <v/>
      </c>
      <c r="K16" s="2" t="str">
        <f t="shared" si="10"/>
        <v/>
      </c>
      <c r="L16" s="2" t="str">
        <f t="shared" si="11"/>
        <v/>
      </c>
      <c r="M16" s="53" t="str">
        <f t="shared" si="12"/>
        <v/>
      </c>
      <c r="N16" s="2" t="str">
        <f t="shared" si="10"/>
        <v/>
      </c>
      <c r="O16" s="36" t="str">
        <f t="shared" si="13"/>
        <v/>
      </c>
      <c r="P16" s="2" t="str">
        <f t="shared" si="14"/>
        <v/>
      </c>
      <c r="Q16" s="77" t="str">
        <f t="shared" si="15"/>
        <v/>
      </c>
      <c r="R16" s="55"/>
      <c r="S16" s="2"/>
      <c r="T16" s="2" t="str">
        <f t="shared" si="16"/>
        <v/>
      </c>
      <c r="U16" s="36" t="str">
        <f t="shared" si="17"/>
        <v/>
      </c>
      <c r="V16" s="2" t="str">
        <f t="shared" si="18"/>
        <v/>
      </c>
      <c r="W16" s="36" t="str">
        <f t="shared" si="19"/>
        <v/>
      </c>
      <c r="X16" s="2" t="str">
        <f t="shared" si="20"/>
        <v/>
      </c>
      <c r="Y16" s="36" t="str">
        <f t="shared" si="21"/>
        <v/>
      </c>
      <c r="Z16" s="36" t="str">
        <f t="shared" si="21"/>
        <v/>
      </c>
      <c r="AA16" s="76" t="str">
        <f t="shared" si="22"/>
        <v/>
      </c>
      <c r="AB16" s="36" t="str">
        <f t="shared" si="23"/>
        <v/>
      </c>
      <c r="AC16" s="2" t="str">
        <f t="shared" si="23"/>
        <v/>
      </c>
      <c r="AD16" s="2" t="str">
        <f t="shared" si="0"/>
        <v/>
      </c>
      <c r="AE16" s="36" t="str">
        <f t="shared" si="1"/>
        <v/>
      </c>
      <c r="AF16" s="2" t="str">
        <f t="shared" si="24"/>
        <v/>
      </c>
      <c r="AG16" s="36" t="str">
        <f t="shared" si="25"/>
        <v/>
      </c>
      <c r="AH16" s="2" t="str">
        <f t="shared" si="26"/>
        <v/>
      </c>
      <c r="AI16" s="36" t="str">
        <f t="shared" si="27"/>
        <v/>
      </c>
      <c r="AJ16" s="36" t="str">
        <f t="shared" si="27"/>
        <v/>
      </c>
      <c r="AK16" s="76" t="str">
        <f t="shared" si="28"/>
        <v/>
      </c>
      <c r="AL16" s="36" t="str">
        <f t="shared" si="29"/>
        <v/>
      </c>
      <c r="AM16" s="2" t="str">
        <f t="shared" si="29"/>
        <v/>
      </c>
      <c r="AN16" s="2" t="str">
        <f t="shared" si="2"/>
        <v/>
      </c>
      <c r="AO16" s="36" t="str">
        <f t="shared" si="3"/>
        <v/>
      </c>
      <c r="AP16" s="2" t="str">
        <f t="shared" si="30"/>
        <v/>
      </c>
      <c r="AQ16" s="36" t="str">
        <f t="shared" si="31"/>
        <v/>
      </c>
      <c r="AR16" s="2" t="str">
        <f t="shared" si="32"/>
        <v/>
      </c>
      <c r="AS16" s="36" t="str">
        <f t="shared" si="33"/>
        <v/>
      </c>
      <c r="AT16" s="36" t="str">
        <f t="shared" si="34"/>
        <v/>
      </c>
      <c r="AU16" s="76" t="str">
        <f t="shared" si="35"/>
        <v/>
      </c>
      <c r="AV16" s="36" t="str">
        <f t="shared" si="36"/>
        <v/>
      </c>
      <c r="AW16" s="2" t="str">
        <f t="shared" si="36"/>
        <v/>
      </c>
      <c r="AX16" s="2" t="str">
        <f t="shared" si="4"/>
        <v/>
      </c>
      <c r="AY16" s="36" t="str">
        <f t="shared" si="5"/>
        <v/>
      </c>
      <c r="AZ16" s="2" t="str">
        <f t="shared" si="37"/>
        <v/>
      </c>
      <c r="BA16" s="36" t="str">
        <f t="shared" si="38"/>
        <v/>
      </c>
      <c r="BB16" s="2" t="str">
        <f t="shared" si="39"/>
        <v/>
      </c>
      <c r="BC16" s="36" t="str">
        <f t="shared" si="49"/>
        <v/>
      </c>
      <c r="BD16" s="36" t="str">
        <f t="shared" si="40"/>
        <v/>
      </c>
      <c r="BE16" s="76" t="str">
        <f t="shared" si="41"/>
        <v/>
      </c>
      <c r="BF16" s="36" t="str">
        <f t="shared" si="42"/>
        <v/>
      </c>
      <c r="BG16" s="2" t="str">
        <f t="shared" si="42"/>
        <v/>
      </c>
      <c r="BH16" s="2" t="str">
        <f t="shared" si="6"/>
        <v/>
      </c>
      <c r="BI16" s="36" t="str">
        <f t="shared" si="7"/>
        <v/>
      </c>
      <c r="BJ16" s="2" t="str">
        <f t="shared" si="43"/>
        <v/>
      </c>
      <c r="BK16" s="36" t="str">
        <f t="shared" si="44"/>
        <v/>
      </c>
      <c r="BL16" s="2" t="str">
        <f t="shared" si="45"/>
        <v/>
      </c>
      <c r="BM16" s="36" t="str">
        <f t="shared" si="46"/>
        <v/>
      </c>
      <c r="BN16" s="36" t="str">
        <f t="shared" si="47"/>
        <v/>
      </c>
      <c r="BO16" s="68" t="str">
        <f t="shared" si="48"/>
        <v/>
      </c>
    </row>
    <row r="17" spans="1:67" ht="15" customHeight="1" x14ac:dyDescent="0.25">
      <c r="A17" s="35"/>
      <c r="B17" s="36"/>
      <c r="C17" s="79"/>
      <c r="D17" s="36"/>
      <c r="E17" s="72"/>
      <c r="F17" s="74"/>
      <c r="G17" s="43"/>
      <c r="H17" s="2"/>
      <c r="I17" s="2" t="str">
        <f t="shared" si="8"/>
        <v/>
      </c>
      <c r="J17" s="76" t="str">
        <f t="shared" si="9"/>
        <v/>
      </c>
      <c r="K17" s="2" t="str">
        <f t="shared" si="10"/>
        <v/>
      </c>
      <c r="L17" s="2" t="str">
        <f t="shared" si="11"/>
        <v/>
      </c>
      <c r="M17" s="53" t="str">
        <f t="shared" si="12"/>
        <v/>
      </c>
      <c r="N17" s="2" t="str">
        <f t="shared" si="10"/>
        <v/>
      </c>
      <c r="O17" s="36" t="str">
        <f t="shared" si="13"/>
        <v/>
      </c>
      <c r="P17" s="2" t="str">
        <f t="shared" si="14"/>
        <v/>
      </c>
      <c r="Q17" s="77" t="str">
        <f t="shared" si="15"/>
        <v/>
      </c>
      <c r="R17" s="55"/>
      <c r="S17" s="2"/>
      <c r="T17" s="2" t="str">
        <f t="shared" si="16"/>
        <v/>
      </c>
      <c r="U17" s="36" t="str">
        <f t="shared" si="17"/>
        <v/>
      </c>
      <c r="V17" s="2" t="str">
        <f t="shared" si="18"/>
        <v/>
      </c>
      <c r="W17" s="36" t="str">
        <f t="shared" si="19"/>
        <v/>
      </c>
      <c r="X17" s="2" t="str">
        <f t="shared" si="20"/>
        <v/>
      </c>
      <c r="Y17" s="36" t="str">
        <f t="shared" si="21"/>
        <v/>
      </c>
      <c r="Z17" s="36" t="str">
        <f t="shared" si="21"/>
        <v/>
      </c>
      <c r="AA17" s="76" t="str">
        <f t="shared" si="22"/>
        <v/>
      </c>
      <c r="AB17" s="36" t="str">
        <f t="shared" si="23"/>
        <v/>
      </c>
      <c r="AC17" s="2" t="str">
        <f t="shared" si="23"/>
        <v/>
      </c>
      <c r="AD17" s="2" t="str">
        <f t="shared" si="0"/>
        <v/>
      </c>
      <c r="AE17" s="36" t="str">
        <f t="shared" si="1"/>
        <v/>
      </c>
      <c r="AF17" s="2" t="str">
        <f t="shared" si="24"/>
        <v/>
      </c>
      <c r="AG17" s="36" t="str">
        <f t="shared" si="25"/>
        <v/>
      </c>
      <c r="AH17" s="2" t="str">
        <f t="shared" si="26"/>
        <v/>
      </c>
      <c r="AI17" s="36" t="str">
        <f t="shared" si="27"/>
        <v/>
      </c>
      <c r="AJ17" s="36" t="str">
        <f t="shared" si="27"/>
        <v/>
      </c>
      <c r="AK17" s="76" t="str">
        <f t="shared" si="28"/>
        <v/>
      </c>
      <c r="AL17" s="36" t="str">
        <f t="shared" si="29"/>
        <v/>
      </c>
      <c r="AM17" s="2" t="str">
        <f t="shared" si="29"/>
        <v/>
      </c>
      <c r="AN17" s="2" t="str">
        <f t="shared" si="2"/>
        <v/>
      </c>
      <c r="AO17" s="36" t="str">
        <f t="shared" si="3"/>
        <v/>
      </c>
      <c r="AP17" s="2" t="str">
        <f t="shared" si="30"/>
        <v/>
      </c>
      <c r="AQ17" s="36" t="str">
        <f t="shared" si="31"/>
        <v/>
      </c>
      <c r="AR17" s="2" t="str">
        <f t="shared" si="32"/>
        <v/>
      </c>
      <c r="AS17" s="36" t="str">
        <f t="shared" si="33"/>
        <v/>
      </c>
      <c r="AT17" s="36" t="str">
        <f t="shared" si="34"/>
        <v/>
      </c>
      <c r="AU17" s="76" t="str">
        <f t="shared" si="35"/>
        <v/>
      </c>
      <c r="AV17" s="36" t="str">
        <f t="shared" si="36"/>
        <v/>
      </c>
      <c r="AW17" s="2" t="str">
        <f t="shared" si="36"/>
        <v/>
      </c>
      <c r="AX17" s="2" t="str">
        <f t="shared" si="4"/>
        <v/>
      </c>
      <c r="AY17" s="36" t="str">
        <f t="shared" si="5"/>
        <v/>
      </c>
      <c r="AZ17" s="2" t="str">
        <f t="shared" si="37"/>
        <v/>
      </c>
      <c r="BA17" s="36" t="str">
        <f t="shared" si="38"/>
        <v/>
      </c>
      <c r="BB17" s="2" t="str">
        <f t="shared" si="39"/>
        <v/>
      </c>
      <c r="BC17" s="36" t="str">
        <f t="shared" si="49"/>
        <v/>
      </c>
      <c r="BD17" s="36" t="str">
        <f t="shared" si="40"/>
        <v/>
      </c>
      <c r="BE17" s="76" t="str">
        <f t="shared" si="41"/>
        <v/>
      </c>
      <c r="BF17" s="36" t="str">
        <f t="shared" si="42"/>
        <v/>
      </c>
      <c r="BG17" s="2" t="str">
        <f t="shared" si="42"/>
        <v/>
      </c>
      <c r="BH17" s="2" t="str">
        <f t="shared" si="6"/>
        <v/>
      </c>
      <c r="BI17" s="36" t="str">
        <f t="shared" si="7"/>
        <v/>
      </c>
      <c r="BJ17" s="2" t="str">
        <f t="shared" si="43"/>
        <v/>
      </c>
      <c r="BK17" s="36" t="str">
        <f t="shared" si="44"/>
        <v/>
      </c>
      <c r="BL17" s="2" t="str">
        <f t="shared" si="45"/>
        <v/>
      </c>
      <c r="BM17" s="36" t="str">
        <f t="shared" si="46"/>
        <v/>
      </c>
      <c r="BN17" s="36" t="str">
        <f t="shared" si="47"/>
        <v/>
      </c>
      <c r="BO17" s="68" t="str">
        <f t="shared" si="48"/>
        <v/>
      </c>
    </row>
    <row r="18" spans="1:67" ht="15" customHeight="1" x14ac:dyDescent="0.25">
      <c r="A18" s="35"/>
      <c r="B18" s="36"/>
      <c r="C18" s="79"/>
      <c r="D18" s="36"/>
      <c r="E18" s="72"/>
      <c r="F18" s="74"/>
      <c r="G18" s="43"/>
      <c r="H18" s="2"/>
      <c r="I18" s="2" t="str">
        <f t="shared" si="8"/>
        <v/>
      </c>
      <c r="J18" s="76" t="str">
        <f t="shared" si="9"/>
        <v/>
      </c>
      <c r="K18" s="2" t="str">
        <f t="shared" si="10"/>
        <v/>
      </c>
      <c r="L18" s="2" t="str">
        <f t="shared" si="11"/>
        <v/>
      </c>
      <c r="M18" s="53" t="str">
        <f t="shared" si="12"/>
        <v/>
      </c>
      <c r="N18" s="2" t="str">
        <f t="shared" si="10"/>
        <v/>
      </c>
      <c r="O18" s="36" t="str">
        <f t="shared" si="13"/>
        <v/>
      </c>
      <c r="P18" s="2" t="str">
        <f t="shared" si="14"/>
        <v/>
      </c>
      <c r="Q18" s="77" t="str">
        <f t="shared" si="15"/>
        <v/>
      </c>
      <c r="R18" s="55"/>
      <c r="S18" s="2"/>
      <c r="T18" s="2" t="str">
        <f t="shared" si="16"/>
        <v/>
      </c>
      <c r="U18" s="36" t="str">
        <f t="shared" si="17"/>
        <v/>
      </c>
      <c r="V18" s="2" t="str">
        <f t="shared" si="18"/>
        <v/>
      </c>
      <c r="W18" s="36" t="str">
        <f t="shared" si="19"/>
        <v/>
      </c>
      <c r="X18" s="2" t="str">
        <f t="shared" si="20"/>
        <v/>
      </c>
      <c r="Y18" s="36" t="str">
        <f t="shared" si="21"/>
        <v/>
      </c>
      <c r="Z18" s="36" t="str">
        <f t="shared" si="21"/>
        <v/>
      </c>
      <c r="AA18" s="76" t="str">
        <f t="shared" si="22"/>
        <v/>
      </c>
      <c r="AB18" s="36" t="str">
        <f t="shared" si="23"/>
        <v/>
      </c>
      <c r="AC18" s="2" t="str">
        <f t="shared" si="23"/>
        <v/>
      </c>
      <c r="AD18" s="2" t="str">
        <f t="shared" si="0"/>
        <v/>
      </c>
      <c r="AE18" s="36" t="str">
        <f t="shared" si="1"/>
        <v/>
      </c>
      <c r="AF18" s="2" t="str">
        <f t="shared" si="24"/>
        <v/>
      </c>
      <c r="AG18" s="36" t="str">
        <f t="shared" si="25"/>
        <v/>
      </c>
      <c r="AH18" s="2" t="str">
        <f t="shared" si="26"/>
        <v/>
      </c>
      <c r="AI18" s="36" t="str">
        <f t="shared" si="27"/>
        <v/>
      </c>
      <c r="AJ18" s="36" t="str">
        <f t="shared" si="27"/>
        <v/>
      </c>
      <c r="AK18" s="76" t="str">
        <f t="shared" si="28"/>
        <v/>
      </c>
      <c r="AL18" s="36" t="str">
        <f t="shared" si="29"/>
        <v/>
      </c>
      <c r="AM18" s="2" t="str">
        <f t="shared" si="29"/>
        <v/>
      </c>
      <c r="AN18" s="2" t="str">
        <f t="shared" si="2"/>
        <v/>
      </c>
      <c r="AO18" s="36" t="str">
        <f t="shared" si="3"/>
        <v/>
      </c>
      <c r="AP18" s="2" t="str">
        <f t="shared" si="30"/>
        <v/>
      </c>
      <c r="AQ18" s="36" t="str">
        <f t="shared" si="31"/>
        <v/>
      </c>
      <c r="AR18" s="2" t="str">
        <f t="shared" si="32"/>
        <v/>
      </c>
      <c r="AS18" s="36" t="str">
        <f t="shared" si="33"/>
        <v/>
      </c>
      <c r="AT18" s="36" t="str">
        <f t="shared" si="34"/>
        <v/>
      </c>
      <c r="AU18" s="76" t="str">
        <f t="shared" si="35"/>
        <v/>
      </c>
      <c r="AV18" s="36" t="str">
        <f t="shared" si="36"/>
        <v/>
      </c>
      <c r="AW18" s="2" t="str">
        <f t="shared" si="36"/>
        <v/>
      </c>
      <c r="AX18" s="2" t="str">
        <f t="shared" si="4"/>
        <v/>
      </c>
      <c r="AY18" s="36" t="str">
        <f t="shared" si="5"/>
        <v/>
      </c>
      <c r="AZ18" s="2" t="str">
        <f t="shared" si="37"/>
        <v/>
      </c>
      <c r="BA18" s="36" t="str">
        <f t="shared" si="38"/>
        <v/>
      </c>
      <c r="BB18" s="2" t="str">
        <f t="shared" si="39"/>
        <v/>
      </c>
      <c r="BC18" s="36" t="str">
        <f t="shared" si="49"/>
        <v/>
      </c>
      <c r="BD18" s="36" t="str">
        <f t="shared" si="40"/>
        <v/>
      </c>
      <c r="BE18" s="76" t="str">
        <f t="shared" si="41"/>
        <v/>
      </c>
      <c r="BF18" s="36" t="str">
        <f t="shared" si="42"/>
        <v/>
      </c>
      <c r="BG18" s="2" t="str">
        <f t="shared" si="42"/>
        <v/>
      </c>
      <c r="BH18" s="2" t="str">
        <f t="shared" si="6"/>
        <v/>
      </c>
      <c r="BI18" s="36" t="str">
        <f t="shared" si="7"/>
        <v/>
      </c>
      <c r="BJ18" s="2" t="str">
        <f t="shared" si="43"/>
        <v/>
      </c>
      <c r="BK18" s="36" t="str">
        <f t="shared" si="44"/>
        <v/>
      </c>
      <c r="BL18" s="2" t="str">
        <f t="shared" si="45"/>
        <v/>
      </c>
      <c r="BM18" s="36" t="str">
        <f t="shared" si="46"/>
        <v/>
      </c>
      <c r="BN18" s="36" t="str">
        <f t="shared" si="47"/>
        <v/>
      </c>
      <c r="BO18" s="68" t="str">
        <f t="shared" si="48"/>
        <v/>
      </c>
    </row>
    <row r="19" spans="1:67" ht="15" customHeight="1" x14ac:dyDescent="0.25">
      <c r="A19" s="35"/>
      <c r="B19" s="36"/>
      <c r="C19" s="79"/>
      <c r="D19" s="36"/>
      <c r="E19" s="72"/>
      <c r="F19" s="74"/>
      <c r="G19" s="43"/>
      <c r="H19" s="2"/>
      <c r="I19" s="2" t="str">
        <f t="shared" si="8"/>
        <v/>
      </c>
      <c r="J19" s="76" t="str">
        <f t="shared" si="9"/>
        <v/>
      </c>
      <c r="K19" s="2" t="str">
        <f t="shared" si="10"/>
        <v/>
      </c>
      <c r="L19" s="2" t="str">
        <f t="shared" si="11"/>
        <v/>
      </c>
      <c r="M19" s="53" t="str">
        <f t="shared" si="12"/>
        <v/>
      </c>
      <c r="N19" s="2" t="str">
        <f t="shared" si="10"/>
        <v/>
      </c>
      <c r="O19" s="36" t="str">
        <f t="shared" si="13"/>
        <v/>
      </c>
      <c r="P19" s="2" t="str">
        <f t="shared" si="14"/>
        <v/>
      </c>
      <c r="Q19" s="77" t="str">
        <f t="shared" si="15"/>
        <v/>
      </c>
      <c r="R19" s="55"/>
      <c r="S19" s="2"/>
      <c r="T19" s="2" t="str">
        <f t="shared" si="16"/>
        <v/>
      </c>
      <c r="U19" s="36" t="str">
        <f t="shared" si="17"/>
        <v/>
      </c>
      <c r="V19" s="2" t="str">
        <f t="shared" si="18"/>
        <v/>
      </c>
      <c r="W19" s="36" t="str">
        <f t="shared" si="19"/>
        <v/>
      </c>
      <c r="X19" s="2" t="str">
        <f t="shared" si="20"/>
        <v/>
      </c>
      <c r="Y19" s="36" t="str">
        <f t="shared" si="21"/>
        <v/>
      </c>
      <c r="Z19" s="36" t="str">
        <f t="shared" si="21"/>
        <v/>
      </c>
      <c r="AA19" s="76" t="str">
        <f t="shared" si="22"/>
        <v/>
      </c>
      <c r="AB19" s="36" t="str">
        <f t="shared" si="23"/>
        <v/>
      </c>
      <c r="AC19" s="2" t="str">
        <f t="shared" si="23"/>
        <v/>
      </c>
      <c r="AD19" s="2" t="str">
        <f t="shared" si="0"/>
        <v/>
      </c>
      <c r="AE19" s="36" t="str">
        <f t="shared" si="1"/>
        <v/>
      </c>
      <c r="AF19" s="2" t="str">
        <f t="shared" si="24"/>
        <v/>
      </c>
      <c r="AG19" s="36" t="str">
        <f t="shared" si="25"/>
        <v/>
      </c>
      <c r="AH19" s="2" t="str">
        <f t="shared" si="26"/>
        <v/>
      </c>
      <c r="AI19" s="36" t="str">
        <f t="shared" si="27"/>
        <v/>
      </c>
      <c r="AJ19" s="36" t="str">
        <f t="shared" si="27"/>
        <v/>
      </c>
      <c r="AK19" s="76" t="str">
        <f t="shared" si="28"/>
        <v/>
      </c>
      <c r="AL19" s="36" t="str">
        <f t="shared" si="29"/>
        <v/>
      </c>
      <c r="AM19" s="2" t="str">
        <f t="shared" si="29"/>
        <v/>
      </c>
      <c r="AN19" s="2" t="str">
        <f t="shared" si="2"/>
        <v/>
      </c>
      <c r="AO19" s="36" t="str">
        <f t="shared" si="3"/>
        <v/>
      </c>
      <c r="AP19" s="2" t="str">
        <f t="shared" si="30"/>
        <v/>
      </c>
      <c r="AQ19" s="36" t="str">
        <f t="shared" si="31"/>
        <v/>
      </c>
      <c r="AR19" s="2" t="str">
        <f t="shared" si="32"/>
        <v/>
      </c>
      <c r="AS19" s="36" t="str">
        <f t="shared" si="33"/>
        <v/>
      </c>
      <c r="AT19" s="36" t="str">
        <f t="shared" si="34"/>
        <v/>
      </c>
      <c r="AU19" s="76" t="str">
        <f t="shared" si="35"/>
        <v/>
      </c>
      <c r="AV19" s="36" t="str">
        <f t="shared" si="36"/>
        <v/>
      </c>
      <c r="AW19" s="2" t="str">
        <f t="shared" si="36"/>
        <v/>
      </c>
      <c r="AX19" s="2" t="str">
        <f t="shared" si="4"/>
        <v/>
      </c>
      <c r="AY19" s="36" t="str">
        <f t="shared" si="5"/>
        <v/>
      </c>
      <c r="AZ19" s="2" t="str">
        <f t="shared" si="37"/>
        <v/>
      </c>
      <c r="BA19" s="36" t="str">
        <f t="shared" si="38"/>
        <v/>
      </c>
      <c r="BB19" s="2" t="str">
        <f t="shared" si="39"/>
        <v/>
      </c>
      <c r="BC19" s="36" t="str">
        <f t="shared" si="49"/>
        <v/>
      </c>
      <c r="BD19" s="36" t="str">
        <f t="shared" si="40"/>
        <v/>
      </c>
      <c r="BE19" s="76" t="str">
        <f t="shared" si="41"/>
        <v/>
      </c>
      <c r="BF19" s="36" t="str">
        <f t="shared" si="42"/>
        <v/>
      </c>
      <c r="BG19" s="2" t="str">
        <f t="shared" si="42"/>
        <v/>
      </c>
      <c r="BH19" s="2" t="str">
        <f t="shared" si="6"/>
        <v/>
      </c>
      <c r="BI19" s="36" t="str">
        <f t="shared" si="7"/>
        <v/>
      </c>
      <c r="BJ19" s="2" t="str">
        <f t="shared" si="43"/>
        <v/>
      </c>
      <c r="BK19" s="36" t="str">
        <f t="shared" si="44"/>
        <v/>
      </c>
      <c r="BL19" s="2" t="str">
        <f t="shared" si="45"/>
        <v/>
      </c>
      <c r="BM19" s="36" t="str">
        <f t="shared" si="46"/>
        <v/>
      </c>
      <c r="BN19" s="36" t="str">
        <f t="shared" si="47"/>
        <v/>
      </c>
      <c r="BO19" s="68" t="str">
        <f t="shared" si="48"/>
        <v/>
      </c>
    </row>
    <row r="20" spans="1:67" ht="15" customHeight="1" x14ac:dyDescent="0.25">
      <c r="A20" s="35"/>
      <c r="B20" s="36"/>
      <c r="C20" s="79"/>
      <c r="D20" s="36"/>
      <c r="E20" s="72"/>
      <c r="F20" s="74"/>
      <c r="G20" s="43"/>
      <c r="H20" s="2"/>
      <c r="I20" s="2" t="str">
        <f t="shared" si="8"/>
        <v/>
      </c>
      <c r="J20" s="76" t="str">
        <f t="shared" si="9"/>
        <v/>
      </c>
      <c r="K20" s="2" t="str">
        <f t="shared" si="10"/>
        <v/>
      </c>
      <c r="L20" s="2" t="str">
        <f t="shared" si="11"/>
        <v/>
      </c>
      <c r="M20" s="53" t="str">
        <f t="shared" si="12"/>
        <v/>
      </c>
      <c r="N20" s="2" t="str">
        <f t="shared" si="10"/>
        <v/>
      </c>
      <c r="O20" s="36" t="str">
        <f t="shared" si="13"/>
        <v/>
      </c>
      <c r="P20" s="2" t="str">
        <f t="shared" si="14"/>
        <v/>
      </c>
      <c r="Q20" s="77" t="str">
        <f t="shared" si="15"/>
        <v/>
      </c>
      <c r="R20" s="55"/>
      <c r="S20" s="2"/>
      <c r="T20" s="2" t="str">
        <f t="shared" si="16"/>
        <v/>
      </c>
      <c r="U20" s="36" t="str">
        <f t="shared" si="17"/>
        <v/>
      </c>
      <c r="V20" s="2" t="str">
        <f t="shared" si="18"/>
        <v/>
      </c>
      <c r="W20" s="36" t="str">
        <f t="shared" si="19"/>
        <v/>
      </c>
      <c r="X20" s="2" t="str">
        <f t="shared" si="20"/>
        <v/>
      </c>
      <c r="Y20" s="36" t="str">
        <f t="shared" si="21"/>
        <v/>
      </c>
      <c r="Z20" s="36" t="str">
        <f t="shared" si="21"/>
        <v/>
      </c>
      <c r="AA20" s="76" t="str">
        <f t="shared" si="22"/>
        <v/>
      </c>
      <c r="AB20" s="36" t="str">
        <f t="shared" si="23"/>
        <v/>
      </c>
      <c r="AC20" s="2" t="str">
        <f t="shared" si="23"/>
        <v/>
      </c>
      <c r="AD20" s="2" t="str">
        <f t="shared" si="0"/>
        <v/>
      </c>
      <c r="AE20" s="36" t="str">
        <f t="shared" si="1"/>
        <v/>
      </c>
      <c r="AF20" s="2" t="str">
        <f t="shared" si="24"/>
        <v/>
      </c>
      <c r="AG20" s="36" t="str">
        <f t="shared" si="25"/>
        <v/>
      </c>
      <c r="AH20" s="2" t="str">
        <f t="shared" si="26"/>
        <v/>
      </c>
      <c r="AI20" s="36" t="str">
        <f t="shared" si="27"/>
        <v/>
      </c>
      <c r="AJ20" s="36" t="str">
        <f t="shared" si="27"/>
        <v/>
      </c>
      <c r="AK20" s="76" t="str">
        <f t="shared" si="28"/>
        <v/>
      </c>
      <c r="AL20" s="36" t="str">
        <f t="shared" si="29"/>
        <v/>
      </c>
      <c r="AM20" s="2" t="str">
        <f t="shared" si="29"/>
        <v/>
      </c>
      <c r="AN20" s="2" t="str">
        <f t="shared" si="2"/>
        <v/>
      </c>
      <c r="AO20" s="36" t="str">
        <f t="shared" si="3"/>
        <v/>
      </c>
      <c r="AP20" s="2" t="str">
        <f t="shared" si="30"/>
        <v/>
      </c>
      <c r="AQ20" s="36" t="str">
        <f t="shared" si="31"/>
        <v/>
      </c>
      <c r="AR20" s="2" t="str">
        <f t="shared" si="32"/>
        <v/>
      </c>
      <c r="AS20" s="36" t="str">
        <f t="shared" si="33"/>
        <v/>
      </c>
      <c r="AT20" s="36" t="str">
        <f t="shared" si="34"/>
        <v/>
      </c>
      <c r="AU20" s="76" t="str">
        <f t="shared" si="35"/>
        <v/>
      </c>
      <c r="AV20" s="36" t="str">
        <f t="shared" si="36"/>
        <v/>
      </c>
      <c r="AW20" s="2" t="str">
        <f t="shared" si="36"/>
        <v/>
      </c>
      <c r="AX20" s="2" t="str">
        <f t="shared" si="4"/>
        <v/>
      </c>
      <c r="AY20" s="36" t="str">
        <f t="shared" si="5"/>
        <v/>
      </c>
      <c r="AZ20" s="2" t="str">
        <f t="shared" si="37"/>
        <v/>
      </c>
      <c r="BA20" s="36" t="str">
        <f t="shared" si="38"/>
        <v/>
      </c>
      <c r="BB20" s="2" t="str">
        <f t="shared" si="39"/>
        <v/>
      </c>
      <c r="BC20" s="36" t="str">
        <f t="shared" si="49"/>
        <v/>
      </c>
      <c r="BD20" s="36" t="str">
        <f t="shared" si="40"/>
        <v/>
      </c>
      <c r="BE20" s="76" t="str">
        <f t="shared" si="41"/>
        <v/>
      </c>
      <c r="BF20" s="36" t="str">
        <f t="shared" si="42"/>
        <v/>
      </c>
      <c r="BG20" s="2" t="str">
        <f t="shared" si="42"/>
        <v/>
      </c>
      <c r="BH20" s="2" t="str">
        <f t="shared" si="6"/>
        <v/>
      </c>
      <c r="BI20" s="36" t="str">
        <f t="shared" si="7"/>
        <v/>
      </c>
      <c r="BJ20" s="2" t="str">
        <f t="shared" si="43"/>
        <v/>
      </c>
      <c r="BK20" s="36" t="str">
        <f t="shared" si="44"/>
        <v/>
      </c>
      <c r="BL20" s="2" t="str">
        <f t="shared" si="45"/>
        <v/>
      </c>
      <c r="BM20" s="36" t="str">
        <f t="shared" si="46"/>
        <v/>
      </c>
      <c r="BN20" s="36" t="str">
        <f t="shared" si="47"/>
        <v/>
      </c>
      <c r="BO20" s="68" t="str">
        <f t="shared" si="48"/>
        <v/>
      </c>
    </row>
    <row r="21" spans="1:67" ht="15" customHeight="1" x14ac:dyDescent="0.25">
      <c r="A21" s="35"/>
      <c r="B21" s="36"/>
      <c r="C21" s="79"/>
      <c r="D21" s="36"/>
      <c r="E21" s="72"/>
      <c r="F21" s="74"/>
      <c r="G21" s="43"/>
      <c r="H21" s="2"/>
      <c r="I21" s="2" t="str">
        <f t="shared" si="8"/>
        <v/>
      </c>
      <c r="J21" s="76" t="str">
        <f t="shared" si="9"/>
        <v/>
      </c>
      <c r="K21" s="2" t="str">
        <f t="shared" si="10"/>
        <v/>
      </c>
      <c r="L21" s="2" t="str">
        <f t="shared" si="11"/>
        <v/>
      </c>
      <c r="M21" s="53" t="str">
        <f t="shared" si="12"/>
        <v/>
      </c>
      <c r="N21" s="2" t="str">
        <f t="shared" si="10"/>
        <v/>
      </c>
      <c r="O21" s="36" t="str">
        <f t="shared" si="13"/>
        <v/>
      </c>
      <c r="P21" s="2" t="str">
        <f t="shared" si="14"/>
        <v/>
      </c>
      <c r="Q21" s="77" t="str">
        <f t="shared" si="15"/>
        <v/>
      </c>
      <c r="R21" s="55"/>
      <c r="S21" s="2"/>
      <c r="T21" s="2" t="str">
        <f t="shared" si="16"/>
        <v/>
      </c>
      <c r="U21" s="36" t="str">
        <f t="shared" si="17"/>
        <v/>
      </c>
      <c r="V21" s="2" t="str">
        <f t="shared" si="18"/>
        <v/>
      </c>
      <c r="W21" s="36" t="str">
        <f t="shared" si="19"/>
        <v/>
      </c>
      <c r="X21" s="2" t="str">
        <f t="shared" si="20"/>
        <v/>
      </c>
      <c r="Y21" s="36" t="str">
        <f t="shared" si="21"/>
        <v/>
      </c>
      <c r="Z21" s="36" t="str">
        <f t="shared" si="21"/>
        <v/>
      </c>
      <c r="AA21" s="76" t="str">
        <f t="shared" si="22"/>
        <v/>
      </c>
      <c r="AB21" s="36" t="str">
        <f t="shared" si="23"/>
        <v/>
      </c>
      <c r="AC21" s="2" t="str">
        <f t="shared" si="23"/>
        <v/>
      </c>
      <c r="AD21" s="2" t="str">
        <f t="shared" si="0"/>
        <v/>
      </c>
      <c r="AE21" s="36" t="str">
        <f t="shared" si="1"/>
        <v/>
      </c>
      <c r="AF21" s="2" t="str">
        <f t="shared" si="24"/>
        <v/>
      </c>
      <c r="AG21" s="36" t="str">
        <f t="shared" si="25"/>
        <v/>
      </c>
      <c r="AH21" s="2" t="str">
        <f t="shared" si="26"/>
        <v/>
      </c>
      <c r="AI21" s="36" t="str">
        <f t="shared" si="27"/>
        <v/>
      </c>
      <c r="AJ21" s="36" t="str">
        <f t="shared" si="27"/>
        <v/>
      </c>
      <c r="AK21" s="76" t="str">
        <f t="shared" si="28"/>
        <v/>
      </c>
      <c r="AL21" s="36" t="str">
        <f t="shared" si="29"/>
        <v/>
      </c>
      <c r="AM21" s="2" t="str">
        <f t="shared" si="29"/>
        <v/>
      </c>
      <c r="AN21" s="2" t="str">
        <f t="shared" si="2"/>
        <v/>
      </c>
      <c r="AO21" s="36" t="str">
        <f t="shared" si="3"/>
        <v/>
      </c>
      <c r="AP21" s="2" t="str">
        <f t="shared" si="30"/>
        <v/>
      </c>
      <c r="AQ21" s="36" t="str">
        <f t="shared" si="31"/>
        <v/>
      </c>
      <c r="AR21" s="2" t="str">
        <f t="shared" si="32"/>
        <v/>
      </c>
      <c r="AS21" s="36" t="str">
        <f t="shared" si="33"/>
        <v/>
      </c>
      <c r="AT21" s="36" t="str">
        <f t="shared" si="34"/>
        <v/>
      </c>
      <c r="AU21" s="76" t="str">
        <f t="shared" si="35"/>
        <v/>
      </c>
      <c r="AV21" s="36" t="str">
        <f t="shared" si="36"/>
        <v/>
      </c>
      <c r="AW21" s="2" t="str">
        <f t="shared" si="36"/>
        <v/>
      </c>
      <c r="AX21" s="2" t="str">
        <f t="shared" si="4"/>
        <v/>
      </c>
      <c r="AY21" s="36" t="str">
        <f t="shared" si="5"/>
        <v/>
      </c>
      <c r="AZ21" s="2" t="str">
        <f t="shared" si="37"/>
        <v/>
      </c>
      <c r="BA21" s="36" t="str">
        <f t="shared" si="38"/>
        <v/>
      </c>
      <c r="BB21" s="2" t="str">
        <f t="shared" si="39"/>
        <v/>
      </c>
      <c r="BC21" s="36" t="str">
        <f t="shared" si="49"/>
        <v/>
      </c>
      <c r="BD21" s="36" t="str">
        <f t="shared" si="40"/>
        <v/>
      </c>
      <c r="BE21" s="76" t="str">
        <f t="shared" si="41"/>
        <v/>
      </c>
      <c r="BF21" s="36" t="str">
        <f t="shared" si="42"/>
        <v/>
      </c>
      <c r="BG21" s="2" t="str">
        <f t="shared" si="42"/>
        <v/>
      </c>
      <c r="BH21" s="2" t="str">
        <f t="shared" si="6"/>
        <v/>
      </c>
      <c r="BI21" s="36" t="str">
        <f t="shared" si="7"/>
        <v/>
      </c>
      <c r="BJ21" s="2" t="str">
        <f t="shared" si="43"/>
        <v/>
      </c>
      <c r="BK21" s="36" t="str">
        <f t="shared" si="44"/>
        <v/>
      </c>
      <c r="BL21" s="2" t="str">
        <f t="shared" si="45"/>
        <v/>
      </c>
      <c r="BM21" s="36" t="str">
        <f t="shared" si="46"/>
        <v/>
      </c>
      <c r="BN21" s="36" t="str">
        <f t="shared" si="47"/>
        <v/>
      </c>
      <c r="BO21" s="68" t="str">
        <f t="shared" si="48"/>
        <v/>
      </c>
    </row>
    <row r="22" spans="1:67" ht="15" customHeight="1" thickBot="1" x14ac:dyDescent="0.3">
      <c r="A22" s="37"/>
      <c r="B22" s="38"/>
      <c r="C22" s="80"/>
      <c r="D22" s="38"/>
      <c r="E22" s="73"/>
      <c r="F22" s="75"/>
      <c r="G22" s="44"/>
      <c r="H22" s="6"/>
      <c r="I22" s="6" t="str">
        <f t="shared" si="8"/>
        <v/>
      </c>
      <c r="J22" s="52" t="str">
        <f t="shared" si="9"/>
        <v/>
      </c>
      <c r="K22" s="6" t="str">
        <f t="shared" si="10"/>
        <v/>
      </c>
      <c r="L22" s="6" t="str">
        <f t="shared" si="11"/>
        <v/>
      </c>
      <c r="M22" s="54" t="str">
        <f t="shared" si="12"/>
        <v/>
      </c>
      <c r="N22" s="6" t="str">
        <f t="shared" si="10"/>
        <v/>
      </c>
      <c r="O22" s="38" t="str">
        <f t="shared" si="13"/>
        <v/>
      </c>
      <c r="P22" s="6" t="str">
        <f t="shared" si="14"/>
        <v/>
      </c>
      <c r="Q22" s="78" t="str">
        <f t="shared" si="15"/>
        <v/>
      </c>
      <c r="R22" s="56"/>
      <c r="S22" s="6"/>
      <c r="T22" s="6" t="str">
        <f t="shared" si="16"/>
        <v/>
      </c>
      <c r="U22" s="38" t="str">
        <f t="shared" si="17"/>
        <v/>
      </c>
      <c r="V22" s="6" t="str">
        <f t="shared" si="18"/>
        <v/>
      </c>
      <c r="W22" s="38" t="str">
        <f t="shared" si="19"/>
        <v/>
      </c>
      <c r="X22" s="6" t="str">
        <f t="shared" si="20"/>
        <v/>
      </c>
      <c r="Y22" s="38" t="str">
        <f t="shared" si="21"/>
        <v/>
      </c>
      <c r="Z22" s="38" t="str">
        <f t="shared" si="21"/>
        <v/>
      </c>
      <c r="AA22" s="52" t="str">
        <f t="shared" si="22"/>
        <v/>
      </c>
      <c r="AB22" s="38" t="str">
        <f t="shared" si="23"/>
        <v/>
      </c>
      <c r="AC22" s="6" t="str">
        <f t="shared" si="23"/>
        <v/>
      </c>
      <c r="AD22" s="6" t="str">
        <f t="shared" si="0"/>
        <v/>
      </c>
      <c r="AE22" s="38" t="str">
        <f t="shared" si="1"/>
        <v/>
      </c>
      <c r="AF22" s="6" t="str">
        <f t="shared" si="24"/>
        <v/>
      </c>
      <c r="AG22" s="38" t="str">
        <f t="shared" si="25"/>
        <v/>
      </c>
      <c r="AH22" s="6" t="str">
        <f t="shared" si="26"/>
        <v/>
      </c>
      <c r="AI22" s="38" t="str">
        <f t="shared" si="27"/>
        <v/>
      </c>
      <c r="AJ22" s="38" t="str">
        <f t="shared" si="27"/>
        <v/>
      </c>
      <c r="AK22" s="52" t="str">
        <f t="shared" si="28"/>
        <v/>
      </c>
      <c r="AL22" s="38" t="str">
        <f t="shared" si="29"/>
        <v/>
      </c>
      <c r="AM22" s="6" t="str">
        <f t="shared" si="29"/>
        <v/>
      </c>
      <c r="AN22" s="6" t="str">
        <f t="shared" si="2"/>
        <v/>
      </c>
      <c r="AO22" s="38" t="str">
        <f t="shared" si="3"/>
        <v/>
      </c>
      <c r="AP22" s="6" t="str">
        <f t="shared" si="30"/>
        <v/>
      </c>
      <c r="AQ22" s="38" t="str">
        <f t="shared" si="31"/>
        <v/>
      </c>
      <c r="AR22" s="6" t="str">
        <f t="shared" si="32"/>
        <v/>
      </c>
      <c r="AS22" s="38" t="str">
        <f t="shared" si="33"/>
        <v/>
      </c>
      <c r="AT22" s="38" t="str">
        <f t="shared" si="34"/>
        <v/>
      </c>
      <c r="AU22" s="52" t="str">
        <f t="shared" si="35"/>
        <v/>
      </c>
      <c r="AV22" s="38" t="str">
        <f t="shared" si="36"/>
        <v/>
      </c>
      <c r="AW22" s="6" t="str">
        <f t="shared" si="36"/>
        <v/>
      </c>
      <c r="AX22" s="6" t="str">
        <f t="shared" si="4"/>
        <v/>
      </c>
      <c r="AY22" s="38" t="str">
        <f t="shared" si="5"/>
        <v/>
      </c>
      <c r="AZ22" s="6" t="str">
        <f t="shared" si="37"/>
        <v/>
      </c>
      <c r="BA22" s="38" t="str">
        <f t="shared" si="38"/>
        <v/>
      </c>
      <c r="BB22" s="6" t="str">
        <f t="shared" si="39"/>
        <v/>
      </c>
      <c r="BC22" s="38" t="str">
        <f t="shared" si="49"/>
        <v/>
      </c>
      <c r="BD22" s="38" t="str">
        <f t="shared" si="40"/>
        <v/>
      </c>
      <c r="BE22" s="52" t="str">
        <f t="shared" si="41"/>
        <v/>
      </c>
      <c r="BF22" s="38" t="str">
        <f t="shared" si="42"/>
        <v/>
      </c>
      <c r="BG22" s="6" t="str">
        <f t="shared" si="42"/>
        <v/>
      </c>
      <c r="BH22" s="6" t="str">
        <f t="shared" si="6"/>
        <v/>
      </c>
      <c r="BI22" s="38" t="str">
        <f t="shared" si="7"/>
        <v/>
      </c>
      <c r="BJ22" s="6" t="str">
        <f t="shared" si="43"/>
        <v/>
      </c>
      <c r="BK22" s="38" t="str">
        <f t="shared" si="44"/>
        <v/>
      </c>
      <c r="BL22" s="6" t="str">
        <f t="shared" si="45"/>
        <v/>
      </c>
      <c r="BM22" s="38" t="str">
        <f t="shared" si="46"/>
        <v/>
      </c>
      <c r="BN22" s="38" t="str">
        <f t="shared" si="47"/>
        <v/>
      </c>
      <c r="BO22" s="69" t="str">
        <f t="shared" si="48"/>
        <v/>
      </c>
    </row>
  </sheetData>
  <sheetProtection algorithmName="SHA-512" hashValue="2DhDcJHgUSKRqUV5PW+8sufxzafyzA61/wUJynGH108lnqClAan2Ilf7YE8IegQ0KlL+h/00axV5SU5XSrRGSA==" saltValue="qupSTHgK/LRwvXtBjssiDw==" spinCount="100000" sheet="1" selectLockedCells="1"/>
  <mergeCells count="7">
    <mergeCell ref="A1:E1"/>
    <mergeCell ref="F1:Q1"/>
    <mergeCell ref="BF1:BO1"/>
    <mergeCell ref="R1:AA1"/>
    <mergeCell ref="AB1:AK1"/>
    <mergeCell ref="AL1:AU1"/>
    <mergeCell ref="AV1:BE1"/>
  </mergeCells>
  <dataValidations count="4">
    <dataValidation type="list" allowBlank="1" showInputMessage="1" showErrorMessage="1" sqref="BG3:BG22 X3:X22 P3:P22 S3:S22 AC3:AC22 V3:V22 AM3:AM22 AP3:AP22 AW3:AW22 AZ3:AZ22 H3:I22 BB3:BB22 K3:L22 N3:N22 AF3:AF22 AH3:AH22 AR3:AR22 BJ3:BJ22" xr:uid="{00000000-0002-0000-0200-000000000000}">
      <formula1>"sì,no"</formula1>
    </dataValidation>
    <dataValidation type="list" allowBlank="1" showInputMessage="1" showErrorMessage="1" sqref="F3:F22" xr:uid="{00000000-0002-0000-0200-000003000000}">
      <formula1>"1,2,3,4,5"</formula1>
    </dataValidation>
    <dataValidation type="list" allowBlank="1" showInputMessage="1" showErrorMessage="1" sqref="AN3:AN22 AX3:AX22 BH3:BH22 T3:T22" xr:uid="{00000000-0002-0000-0200-000004000000}">
      <formula1>"Presidente,Consigliere,Delegato,Direttore Generale,Struttura interna"</formula1>
    </dataValidation>
    <dataValidation type="list" allowBlank="1" showInputMessage="1" showErrorMessage="1" sqref="AD3:AD22" xr:uid="{CA80B980-3FA9-467D-BB52-CB78676C9EE4}">
      <formula1>"Presidente, Consigliere,Delegato,Direttore Generale,Struttura interna"</formula1>
    </dataValidation>
  </dataValidations>
  <pageMargins left="0.7" right="0.7" top="0.75" bottom="0.75" header="0.3" footer="0.3"/>
  <pageSetup paperSize="8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Informazioni identificative</vt:lpstr>
      <vt:lpstr>Comitati_PresidenzAssembleeOICR</vt:lpstr>
      <vt:lpstr>CdA Società partecipate</vt:lpstr>
      <vt:lpstr>'CdA Società partecipate'!Area_stampa</vt:lpstr>
      <vt:lpstr>Comitati_PresidenzAssembleeOICR!Area_stampa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Claudio</dc:creator>
  <cp:lastModifiedBy>Vho Luca</cp:lastModifiedBy>
  <cp:lastPrinted>2020-02-13T11:53:21Z</cp:lastPrinted>
  <dcterms:created xsi:type="dcterms:W3CDTF">2015-12-17T11:55:04Z</dcterms:created>
  <dcterms:modified xsi:type="dcterms:W3CDTF">2022-02-15T09:59:20Z</dcterms:modified>
</cp:coreProperties>
</file>