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Questa_cartella_di_lavoro"/>
  <mc:AlternateContent xmlns:mc="http://schemas.openxmlformats.org/markup-compatibility/2006">
    <mc:Choice Requires="x15">
      <x15ac:absPath xmlns:x15ac="http://schemas.microsoft.com/office/spreadsheetml/2010/11/ac" url="\\server01\servizio dati\03_Analisi_Dati\10_Relazioni_annuali\RELAZIONE_2021\01_RA_DATI\TAVOLE_RA_2021\inlavorazione\"/>
    </mc:Choice>
  </mc:AlternateContent>
  <xr:revisionPtr revIDLastSave="0" documentId="13_ncr:1_{04B6B208-B71A-459A-93EB-92EFF2364518}" xr6:coauthVersionLast="47" xr6:coauthVersionMax="47" xr10:uidLastSave="{00000000-0000-0000-0000-000000000000}"/>
  <bookViews>
    <workbookView xWindow="28680" yWindow="-120" windowWidth="29040" windowHeight="15840" tabRatio="783" xr2:uid="{00000000-000D-0000-FFFF-FFFF00000000}"/>
  </bookViews>
  <sheets>
    <sheet name="Indice Tavole" sheetId="40" r:id="rId1"/>
    <sheet name="Tav. 1.1" sheetId="41" r:id="rId2"/>
    <sheet name="Tav. 1.2" sheetId="42" r:id="rId3"/>
    <sheet name="Tav. 1.3" sheetId="43" r:id="rId4"/>
    <sheet name="Tav. 1.4" sheetId="44" r:id="rId5"/>
    <sheet name="Tav. 1.5" sheetId="45" r:id="rId6"/>
    <sheet name="Tav. 1.6" sheetId="242" r:id="rId7"/>
    <sheet name="Tav. 1.7 " sheetId="47" r:id="rId8"/>
    <sheet name="Tav. 1.8 " sheetId="248" r:id="rId9"/>
    <sheet name="Tav. 1.9 " sheetId="48" r:id="rId10"/>
    <sheet name="Tav. 1.10 " sheetId="249" r:id="rId11"/>
    <sheet name="Tav. 1.11 " sheetId="49" r:id="rId12"/>
    <sheet name="Tav. 1.12 " sheetId="50" r:id="rId13"/>
    <sheet name="Tav. 1.13 " sheetId="51" r:id="rId14"/>
    <sheet name="Tav. 1.14 " sheetId="52" r:id="rId15"/>
    <sheet name="Tav. 1.15 " sheetId="226" r:id="rId16"/>
    <sheet name="Tav. 1.16 " sheetId="53" r:id="rId17"/>
    <sheet name="Tav. 1.17 " sheetId="54" r:id="rId18"/>
    <sheet name="Tav. 1.18 " sheetId="250" r:id="rId19"/>
    <sheet name="Tav. 1.19 " sheetId="55" r:id="rId20"/>
    <sheet name="Tav. 1.20 " sheetId="251" r:id="rId21"/>
    <sheet name="Tav. 1.21 " sheetId="174" r:id="rId22"/>
    <sheet name="Tav. 1.22 " sheetId="56" r:id="rId23"/>
    <sheet name="Tav. 1.23 " sheetId="57" r:id="rId24"/>
    <sheet name="Tav. 1.24 " sheetId="58" r:id="rId25"/>
    <sheet name="Tav. 1.25 " sheetId="176" r:id="rId26"/>
    <sheet name="Tav. 1.26 " sheetId="177" r:id="rId27"/>
    <sheet name="Tav. 1.27 " sheetId="135" r:id="rId28"/>
    <sheet name="Tav. 1.28 " sheetId="134" r:id="rId29"/>
    <sheet name="Tav. 1.29 " sheetId="133" r:id="rId30"/>
    <sheet name="Tav. 1.30 " sheetId="132" r:id="rId31"/>
    <sheet name="Tav. 1.31 " sheetId="141" r:id="rId32"/>
    <sheet name="Tav. 2.1" sheetId="142" r:id="rId33"/>
    <sheet name="Tav. 2.2" sheetId="143" r:id="rId34"/>
    <sheet name="Tav. 2.3" sheetId="145" r:id="rId35"/>
    <sheet name="Tav. 2.4" sheetId="227" r:id="rId36"/>
    <sheet name="Tav. 2.5" sheetId="146" r:id="rId37"/>
    <sheet name="Tav. 2.6" sheetId="147" r:id="rId38"/>
    <sheet name="Tav. 2.7" sheetId="148" r:id="rId39"/>
    <sheet name="Tav. 2.8" sheetId="149" r:id="rId40"/>
    <sheet name="Tav. 2.9" sheetId="150" r:id="rId41"/>
    <sheet name="Tav. 2.10" sheetId="151" r:id="rId42"/>
    <sheet name="Tav. 2.11" sheetId="152" r:id="rId43"/>
    <sheet name="Tav. 2.12" sheetId="153" r:id="rId44"/>
    <sheet name="Tav. 2.13" sheetId="154" r:id="rId45"/>
    <sheet name="Tav. 2.14" sheetId="155" r:id="rId46"/>
    <sheet name="Tav. 2.15" sheetId="156" r:id="rId47"/>
    <sheet name="Tav. 2.16" sheetId="157" r:id="rId48"/>
    <sheet name="Tav. 2.17" sheetId="159" r:id="rId49"/>
    <sheet name="Tav. 2.18" sheetId="158" r:id="rId50"/>
    <sheet name="Tav. 2.19" sheetId="161" r:id="rId51"/>
    <sheet name="Tav. 2.20" sheetId="160" r:id="rId52"/>
    <sheet name="Tav. 2.21" sheetId="162" r:id="rId53"/>
    <sheet name="Tav. 2.22" sheetId="228" r:id="rId54"/>
    <sheet name="Tav. 2.23" sheetId="163" r:id="rId55"/>
    <sheet name="Tav. 2.24" sheetId="164" r:id="rId56"/>
    <sheet name="Tav. 2.25" sheetId="166" r:id="rId57"/>
    <sheet name="Tav. 2.26" sheetId="230" r:id="rId58"/>
    <sheet name="Tav. 2.27" sheetId="229" r:id="rId59"/>
    <sheet name="Tav. 2.28" sheetId="238" r:id="rId60"/>
    <sheet name="Tav. 2.29" sheetId="239" r:id="rId61"/>
    <sheet name="Tav. 4.1" sheetId="72" r:id="rId62"/>
    <sheet name="Tav. 4.2" sheetId="33" r:id="rId63"/>
    <sheet name="Tav. 4.3" sheetId="73" r:id="rId64"/>
    <sheet name="Tav. 4.4" sheetId="74" r:id="rId65"/>
    <sheet name="Tav. 4.5" sheetId="75" r:id="rId66"/>
    <sheet name="Tav. 4.6" sheetId="29" r:id="rId67"/>
    <sheet name="Tav. 4.7" sheetId="89" r:id="rId68"/>
    <sheet name="Tav. 4.8" sheetId="90" r:id="rId69"/>
    <sheet name="Tav. 4.9" sheetId="91" r:id="rId70"/>
    <sheet name="Tav. 4.10" sheetId="92" r:id="rId71"/>
    <sheet name="Tav. 4.11" sheetId="241" r:id="rId72"/>
    <sheet name="Tav. 4.12" sheetId="194" r:id="rId73"/>
    <sheet name="Tav. 4.13" sheetId="193" r:id="rId74"/>
    <sheet name="Tav. 4.14" sheetId="192" r:id="rId75"/>
    <sheet name="Tav. 4.15" sheetId="191" r:id="rId76"/>
    <sheet name="Tav. 4.16" sheetId="190" r:id="rId77"/>
    <sheet name="Tav. 5.1" sheetId="95" r:id="rId78"/>
    <sheet name="Tav. 5.2" sheetId="34" r:id="rId79"/>
    <sheet name="Tav. 5.3" sheetId="96" r:id="rId80"/>
    <sheet name="Tav. 5.4" sheetId="97" r:id="rId81"/>
    <sheet name="Tav. 5.5" sheetId="98" r:id="rId82"/>
    <sheet name="Tav. 5.6" sheetId="99" r:id="rId83"/>
    <sheet name="Tav. 5.7" sheetId="100" r:id="rId84"/>
    <sheet name="Tav. 5.8" sheetId="101" r:id="rId85"/>
    <sheet name="Tav. 5.9" sheetId="102" r:id="rId86"/>
    <sheet name="Tav. 5.10" sheetId="168" r:id="rId87"/>
    <sheet name="Tav. 6.1" sheetId="76" r:id="rId88"/>
    <sheet name="Tav. 6.2" sheetId="35" r:id="rId89"/>
    <sheet name="Tav. 6.3" sheetId="36" r:id="rId90"/>
    <sheet name="Tav. 6.4" sheetId="77" r:id="rId91"/>
    <sheet name="Tav. 6.5" sheetId="78" r:id="rId92"/>
    <sheet name="Tav. 6.6" sheetId="79" r:id="rId93"/>
    <sheet name="Tav. 6.7" sheetId="80" r:id="rId94"/>
    <sheet name="Tav. 6.8" sheetId="81" r:id="rId95"/>
    <sheet name="Tav. 6.9" sheetId="82" r:id="rId96"/>
    <sheet name="Tav. 6.10" sheetId="169" r:id="rId97"/>
    <sheet name="Tav. 7.1 " sheetId="211" r:id="rId98"/>
    <sheet name="Tav. 7.2" sheetId="212" r:id="rId99"/>
    <sheet name="Tav. 7.3" sheetId="210" r:id="rId100"/>
    <sheet name="Tav. 7.4" sheetId="209" r:id="rId101"/>
    <sheet name="Tav. 7.5" sheetId="208" r:id="rId102"/>
    <sheet name="Tav. 7.6 " sheetId="252" r:id="rId103"/>
    <sheet name="Tav. 7.7 " sheetId="207" r:id="rId104"/>
    <sheet name="Tav. 7.8 " sheetId="206" r:id="rId105"/>
    <sheet name="Tav. 7.9 " sheetId="205" r:id="rId106"/>
    <sheet name="Tav. 7.10" sheetId="204" r:id="rId107"/>
    <sheet name="Tav. 7.11 " sheetId="203" r:id="rId108"/>
    <sheet name="Tav. 7.12 " sheetId="202" r:id="rId109"/>
    <sheet name="Tav. 7.13 " sheetId="201" r:id="rId110"/>
    <sheet name="Tav. 8.1" sheetId="104" r:id="rId111"/>
    <sheet name="Tav. 8.2" sheetId="105" r:id="rId112"/>
    <sheet name="Tav. 8.3" sheetId="231" r:id="rId113"/>
    <sheet name="Tav. 8.4" sheetId="139" r:id="rId114"/>
    <sheet name="Tav. 8.5" sheetId="232" r:id="rId115"/>
    <sheet name="Tav. 8.6" sheetId="233" r:id="rId116"/>
    <sheet name="Tav. 8.7" sheetId="234" r:id="rId117"/>
    <sheet name="Tav. 8.8" sheetId="235" r:id="rId118"/>
    <sheet name="Tav. 8.9" sheetId="138" r:id="rId119"/>
    <sheet name="Tav. 8.10" sheetId="236" r:id="rId120"/>
    <sheet name="Tav. 8.11" sheetId="225" r:id="rId121"/>
    <sheet name="Tav. 8.12" sheetId="200" r:id="rId122"/>
    <sheet name="Tav. 10.1" sheetId="220" r:id="rId123"/>
    <sheet name="Tav. 10.2" sheetId="221" r:id="rId124"/>
    <sheet name="Tav. 10.3" sheetId="222" r:id="rId125"/>
    <sheet name="Tav. 10.4" sheetId="223" r:id="rId126"/>
    <sheet name="Tav. 10.5" sheetId="224" r:id="rId127"/>
    <sheet name="Tav. a1" sheetId="2" r:id="rId128"/>
    <sheet name="Tav. a2" sheetId="38" r:id="rId129"/>
    <sheet name="Tav. a3" sheetId="39" r:id="rId130"/>
    <sheet name="Tav. a4" sheetId="19" r:id="rId131"/>
    <sheet name="Tav. a5" sheetId="20" r:id="rId132"/>
    <sheet name="Tav. a6" sheetId="15" r:id="rId133"/>
    <sheet name="Tav. a7" sheetId="16" r:id="rId134"/>
    <sheet name="Tav. a8" sheetId="17" r:id="rId135"/>
    <sheet name="Tav. a9" sheetId="18" r:id="rId136"/>
    <sheet name="Tav. a10" sheetId="113" r:id="rId137"/>
    <sheet name="Tav. a11" sheetId="114" r:id="rId138"/>
    <sheet name="Tav. a12" sheetId="116" r:id="rId139"/>
    <sheet name="Tav. a13" sheetId="126" r:id="rId140"/>
    <sheet name="Tav. a14" sheetId="125" r:id="rId141"/>
    <sheet name="Tav. a15" sheetId="124" r:id="rId142"/>
    <sheet name="Tav. a16" sheetId="123" r:id="rId143"/>
    <sheet name="Tav. a17" sheetId="122" r:id="rId144"/>
    <sheet name="Tav. a18" sheetId="121" r:id="rId145"/>
    <sheet name="Tav. a19" sheetId="120" r:id="rId146"/>
    <sheet name="Tav. a20" sheetId="119" r:id="rId147"/>
    <sheet name="Tav. a21" sheetId="118" r:id="rId148"/>
    <sheet name="Tav. a22" sheetId="117" r:id="rId149"/>
  </sheets>
  <definedNames>
    <definedName name="_Toc177575646" localSheetId="61">'Tav. 4.3'!$B$2</definedName>
    <definedName name="_Toc452547696" localSheetId="77">'Tav. 5.8'!#REF!</definedName>
    <definedName name="_Toc452547697" localSheetId="77">'Tav. 5.8'!#REF!</definedName>
    <definedName name="_Toc452547698" localSheetId="77">'Tav. 5.8'!#REF!</definedName>
    <definedName name="_Toc452547699" localSheetId="77">'Tav. 5.8'!#REF!</definedName>
    <definedName name="_Toc452547700" localSheetId="77">'Tav. 5.8'!#REF!</definedName>
    <definedName name="_Toc452547701" localSheetId="77">'Tav. 5.8'!#REF!</definedName>
    <definedName name="_Toc452547702" localSheetId="77">'Tav. 5.8'!#REF!</definedName>
    <definedName name="_Toc452547703" localSheetId="77">'Tav. 5.8'!#REF!</definedName>
    <definedName name="_Toc452547704" localSheetId="77">'Tav. 5.8'!#REF!</definedName>
    <definedName name="_xlnm.Print_Area" localSheetId="0">'Indice Tavole'!$B$1:$D$160</definedName>
    <definedName name="_xlnm.Print_Area" localSheetId="1">'Tav. 1.1'!$B$2:$O$20</definedName>
    <definedName name="_xlnm.Print_Area" localSheetId="11">'Tav. 1.11 '!$B$2:$H$17</definedName>
    <definedName name="_xlnm.Print_Area" localSheetId="12">'Tav. 1.12 '!$B$2:$G$17</definedName>
    <definedName name="_xlnm.Print_Area" localSheetId="13">'Tav. 1.13 '!$B$2:$I$23</definedName>
    <definedName name="_xlnm.Print_Area" localSheetId="14">'Tav. 1.14 '!$B$2:$M$21</definedName>
    <definedName name="_xlnm.Print_Area" localSheetId="15">'Tav. 1.15 '!$B$2:$H$20</definedName>
    <definedName name="_xlnm.Print_Area" localSheetId="16">'Tav. 1.16 '!$B$2:$G$27</definedName>
    <definedName name="_xlnm.Print_Area" localSheetId="17">'Tav. 1.17 '!$B$2:$G$24</definedName>
    <definedName name="_xlnm.Print_Area" localSheetId="19">'Tav. 1.19 '!$B$2:$G$21</definedName>
    <definedName name="_xlnm.Print_Area" localSheetId="2">'Tav. 1.2'!$B$2:$I$27</definedName>
    <definedName name="_xlnm.Print_Area" localSheetId="20">'Tav. 1.20 '!$B$3:$D$43</definedName>
    <definedName name="_xlnm.Print_Area" localSheetId="21">'Tav. 1.21 '!$B$2:$G$28</definedName>
    <definedName name="_xlnm.Print_Area" localSheetId="22">'Tav. 1.22 '!$B$2:$L$29</definedName>
    <definedName name="_xlnm.Print_Area" localSheetId="23">'Tav. 1.23 '!$B$2:$J$31</definedName>
    <definedName name="_xlnm.Print_Area" localSheetId="24">'Tav. 1.24 '!$B$2:$J$31</definedName>
    <definedName name="_xlnm.Print_Area" localSheetId="25">'Tav. 1.25 '!$B$2:$G$28</definedName>
    <definedName name="_xlnm.Print_Area" localSheetId="26">'Tav. 1.26 '!$B$2:$F$19</definedName>
    <definedName name="_xlnm.Print_Area" localSheetId="27">'Tav. 1.27 '!$B$2:$G$23</definedName>
    <definedName name="_xlnm.Print_Area" localSheetId="28">'Tav. 1.28 '!$B$2:$H$27</definedName>
    <definedName name="_xlnm.Print_Area" localSheetId="29">'Tav. 1.29 '!$B$2:$K$24</definedName>
    <definedName name="_xlnm.Print_Area" localSheetId="3">'Tav. 1.3'!$B$2:$L$23</definedName>
    <definedName name="_xlnm.Print_Area" localSheetId="30">'Tav. 1.30 '!$B$2:$G$32</definedName>
    <definedName name="_xlnm.Print_Area" localSheetId="31">'Tav. 1.31 '!$B$2:$J$23</definedName>
    <definedName name="_xlnm.Print_Area" localSheetId="4">'Tav. 1.4'!$B$2:$I$20</definedName>
    <definedName name="_xlnm.Print_Area" localSheetId="5">'Tav. 1.5'!$B$2:$E$16</definedName>
    <definedName name="_xlnm.Print_Area" localSheetId="6">'Tav. 1.6'!$B$3:$E$45</definedName>
    <definedName name="_xlnm.Print_Area" localSheetId="7">'Tav. 1.7 '!$B$2:$L$23</definedName>
    <definedName name="_xlnm.Print_Area" localSheetId="9">'Tav. 1.9 '!$B$2:$H$15</definedName>
    <definedName name="_xlnm.Print_Area" localSheetId="122">'Tav. 10.1'!$B$2:$L$40</definedName>
    <definedName name="_xlnm.Print_Area" localSheetId="123">'Tav. 10.2'!$B$2:$K$30</definedName>
    <definedName name="_xlnm.Print_Area" localSheetId="124">'Tav. 10.3'!$B$2:$I$39</definedName>
    <definedName name="_xlnm.Print_Area" localSheetId="125">'Tav. 10.4'!$B$2:$K$28</definedName>
    <definedName name="_xlnm.Print_Area" localSheetId="126">'Tav. 10.5'!$B$2:$I$34</definedName>
    <definedName name="_xlnm.Print_Area" localSheetId="32">'Tav. 2.1'!$B$2:$J$23</definedName>
    <definedName name="_xlnm.Print_Area" localSheetId="41">'Tav. 2.10'!$B$2:$F$19</definedName>
    <definedName name="_xlnm.Print_Area" localSheetId="42">'Tav. 2.11'!$B$2:$J$23</definedName>
    <definedName name="_xlnm.Print_Area" localSheetId="43">'Tav. 2.12'!$B$2:$J$47</definedName>
    <definedName name="_xlnm.Print_Area" localSheetId="44">'Tav. 2.13'!$B$2:$I$25</definedName>
    <definedName name="_xlnm.Print_Area" localSheetId="45">'Tav. 2.14'!$B$2:$J$31</definedName>
    <definedName name="_xlnm.Print_Area" localSheetId="46">'Tav. 2.15'!$B$2:$F$19</definedName>
    <definedName name="_xlnm.Print_Area" localSheetId="47">'Tav. 2.16'!$B$2:$L$24</definedName>
    <definedName name="_xlnm.Print_Area" localSheetId="48">'Tav. 2.17'!$B$2:$J$22</definedName>
    <definedName name="_xlnm.Print_Area" localSheetId="49">'Tav. 2.18'!$B$2:$E$21</definedName>
    <definedName name="_xlnm.Print_Area" localSheetId="50">'Tav. 2.19'!$B$2:$F$20</definedName>
    <definedName name="_xlnm.Print_Area" localSheetId="33">'Tav. 2.2'!$B$2:$J$22</definedName>
    <definedName name="_xlnm.Print_Area" localSheetId="51">'Tav. 2.20'!$B$2:$J$22</definedName>
    <definedName name="_xlnm.Print_Area" localSheetId="52">'Tav. 2.21'!$B$2:$G$51</definedName>
    <definedName name="_xlnm.Print_Area" localSheetId="53">'Tav. 2.22'!$B$2:$J$23</definedName>
    <definedName name="_xlnm.Print_Area" localSheetId="54">'Tav. 2.23'!$B$2:$J$28</definedName>
    <definedName name="_xlnm.Print_Area" localSheetId="55">'Tav. 2.24'!$B$2:$I$18</definedName>
    <definedName name="_xlnm.Print_Area" localSheetId="56">'Tav. 2.25'!$B$2:$L$26</definedName>
    <definedName name="_xlnm.Print_Area" localSheetId="57">'Tav. 2.26'!$B$2:$O$21</definedName>
    <definedName name="_xlnm.Print_Area" localSheetId="58">'Tav. 2.27'!$B$2:$J$25</definedName>
    <definedName name="_xlnm.Print_Area" localSheetId="59">'Tav. 2.28'!$B$2:$J$22</definedName>
    <definedName name="_xlnm.Print_Area" localSheetId="60">'Tav. 2.29'!$B$2:$J$22</definedName>
    <definedName name="_xlnm.Print_Area" localSheetId="34">'Tav. 2.3'!$B$2:$K$24</definedName>
    <definedName name="_xlnm.Print_Area" localSheetId="35">'Tav. 2.4'!$B$2:$K$23</definedName>
    <definedName name="_xlnm.Print_Area" localSheetId="36">'Tav. 2.5'!$B$2:$J$24</definedName>
    <definedName name="_xlnm.Print_Area" localSheetId="37">'Tav. 2.6'!$B$2:$J$23</definedName>
    <definedName name="_xlnm.Print_Area" localSheetId="38">'Tav. 2.7'!$B$2:$K$24</definedName>
    <definedName name="_xlnm.Print_Area" localSheetId="39">'Tav. 2.8'!$B$2:$L$23</definedName>
    <definedName name="_xlnm.Print_Area" localSheetId="40">'Tav. 2.9'!$B$2:$I$25</definedName>
    <definedName name="_xlnm.Print_Area" localSheetId="61">'Tav. 4.1'!$B$2:$G$17</definedName>
    <definedName name="_xlnm.Print_Area" localSheetId="70">'Tav. 4.10'!$B$2:$H$19</definedName>
    <definedName name="_xlnm.Print_Area" localSheetId="71">'Tav. 4.11'!$B$2:$I$29</definedName>
    <definedName name="_xlnm.Print_Area" localSheetId="72">'Tav. 4.12'!$B$2:$I$23</definedName>
    <definedName name="_xlnm.Print_Area" localSheetId="73">'Tav. 4.13'!$B$2:$I$17</definedName>
    <definedName name="_xlnm.Print_Area" localSheetId="74">'Tav. 4.14'!$B$2:$I$31</definedName>
    <definedName name="_xlnm.Print_Area" localSheetId="75">'Tav. 4.15'!$B$2:$G$19</definedName>
    <definedName name="_xlnm.Print_Area" localSheetId="76">'Tav. 4.16'!$B$2:$L$24</definedName>
    <definedName name="_xlnm.Print_Area" localSheetId="62">'Tav. 4.2'!$B$2:$F$23</definedName>
    <definedName name="_xlnm.Print_Area" localSheetId="63">'Tav. 4.3'!$B$2:$H$14</definedName>
    <definedName name="_xlnm.Print_Area" localSheetId="64">'Tav. 4.4'!$B$2:$D$22</definedName>
    <definedName name="_xlnm.Print_Area" localSheetId="65">'Tav. 4.5'!$B$2:$F$16</definedName>
    <definedName name="_xlnm.Print_Area" localSheetId="66">'Tav. 4.6'!$B$2:$G$25</definedName>
    <definedName name="_xlnm.Print_Area" localSheetId="67">'Tav. 4.7'!$B$2:$F$20</definedName>
    <definedName name="_xlnm.Print_Area" localSheetId="68">'Tav. 4.8'!$B$2:$J$28</definedName>
    <definedName name="_xlnm.Print_Area" localSheetId="69">'Tav. 4.9'!$B$2:$J$23</definedName>
    <definedName name="_xlnm.Print_Area" localSheetId="77">'Tav. 5.1'!$B$2:$F$18</definedName>
    <definedName name="_xlnm.Print_Area" localSheetId="86">'Tav. 5.10'!$B$2:$L$26</definedName>
    <definedName name="_xlnm.Print_Area" localSheetId="78">'Tav. 5.2'!$B$2:$I$29</definedName>
    <definedName name="_xlnm.Print_Area" localSheetId="79">'Tav. 5.3'!$B$2:$G$17</definedName>
    <definedName name="_xlnm.Print_Area" localSheetId="80">'Tav. 5.4'!$B$2:$D$25</definedName>
    <definedName name="_xlnm.Print_Area" localSheetId="81">'Tav. 5.5'!$B$2:$H$24</definedName>
    <definedName name="_xlnm.Print_Area" localSheetId="82">'Tav. 5.6'!$B$2:$I$22</definedName>
    <definedName name="_xlnm.Print_Area" localSheetId="83">'Tav. 5.7'!$B$2:$J$30</definedName>
    <definedName name="_xlnm.Print_Area" localSheetId="84">'Tav. 5.8'!$B$2:$I$17</definedName>
    <definedName name="_xlnm.Print_Area" localSheetId="85">'Tav. 5.9'!$B$2:$G$19</definedName>
    <definedName name="_xlnm.Print_Area" localSheetId="87">'Tav. 6.1'!$B$2:$G$25</definedName>
    <definedName name="_xlnm.Print_Area" localSheetId="96">'Tav. 6.10'!$B$2:$J$26</definedName>
    <definedName name="_xlnm.Print_Area" localSheetId="88">'Tav. 6.2'!$B$2:$E$27</definedName>
    <definedName name="_xlnm.Print_Area" localSheetId="89">'Tav. 6.3'!$B$2:$F$14</definedName>
    <definedName name="_xlnm.Print_Area" localSheetId="90">'Tav. 6.4'!$B$2:$D$22</definedName>
    <definedName name="_xlnm.Print_Area" localSheetId="91">'Tav. 6.5'!$B$2:$G$24</definedName>
    <definedName name="_xlnm.Print_Area" localSheetId="92">'Tav. 6.6'!$B$2:$D$18</definedName>
    <definedName name="_xlnm.Print_Area" localSheetId="93">'Tav. 6.7'!$B$2:$G$20</definedName>
    <definedName name="_xlnm.Print_Area" localSheetId="94">'Tav. 6.8'!$B$2:$G$30</definedName>
    <definedName name="_xlnm.Print_Area" localSheetId="95">'Tav. 6.9'!$B$2:$G$19</definedName>
    <definedName name="_xlnm.Print_Area" localSheetId="97">'Tav. 7.1 '!$B$2:$F$17</definedName>
    <definedName name="_xlnm.Print_Area" localSheetId="106">'Tav. 7.10'!$B$2:$H$19</definedName>
    <definedName name="_xlnm.Print_Area" localSheetId="107">'Tav. 7.11 '!$B$2:$F$26</definedName>
    <definedName name="_xlnm.Print_Area" localSheetId="108">'Tav. 7.12 '!$B$2:$D$13</definedName>
    <definedName name="_xlnm.Print_Area" localSheetId="109">'Tav. 7.13 '!$B$2:$H$18</definedName>
    <definedName name="_xlnm.Print_Area" localSheetId="98">'Tav. 7.2'!$B$2:$N$11</definedName>
    <definedName name="_xlnm.Print_Area" localSheetId="99">'Tav. 7.3'!$B$2:$H$16</definedName>
    <definedName name="_xlnm.Print_Area" localSheetId="100">'Tav. 7.4'!$B$2:$I$14</definedName>
    <definedName name="_xlnm.Print_Area" localSheetId="101">'Tav. 7.5'!$B$2:$D$15</definedName>
    <definedName name="_xlnm.Print_Area" localSheetId="102">'Tav. 7.6 '!$B$2:$J$16</definedName>
    <definedName name="_xlnm.Print_Area" localSheetId="103">'Tav. 7.7 '!$B$2:$K$15</definedName>
    <definedName name="_xlnm.Print_Area" localSheetId="104">'Tav. 7.8 '!$B$2:$D$16</definedName>
    <definedName name="_xlnm.Print_Area" localSheetId="105">'Tav. 7.9 '!$B$2:$H$22</definedName>
    <definedName name="_xlnm.Print_Area" localSheetId="110">'Tav. 8.1'!$B$2:$F$41</definedName>
    <definedName name="_xlnm.Print_Area" localSheetId="119">'Tav. 8.10'!$B$2:$I$25</definedName>
    <definedName name="_xlnm.Print_Area" localSheetId="120">'Tav. 8.11'!$B$2:$K$21</definedName>
    <definedName name="_xlnm.Print_Area" localSheetId="121">'Tav. 8.12'!$B$2:$J$19</definedName>
    <definedName name="_xlnm.Print_Area" localSheetId="111">'Tav. 8.2'!$B$2:$I$25</definedName>
    <definedName name="_xlnm.Print_Area" localSheetId="112">'Tav. 8.3'!$B$2:$I$28</definedName>
    <definedName name="_xlnm.Print_Area" localSheetId="113">'Tav. 8.4'!$B$2:$I$28</definedName>
    <definedName name="_xlnm.Print_Area" localSheetId="114">'Tav. 8.5'!$B$2:$I$28</definedName>
    <definedName name="_xlnm.Print_Area" localSheetId="115">'Tav. 8.6'!$B$2:$I$26</definedName>
    <definedName name="_xlnm.Print_Area" localSheetId="116">'Tav. 8.7'!$B$2:$I$28</definedName>
    <definedName name="_xlnm.Print_Area" localSheetId="117">'Tav. 8.8'!$B$2:$I$26</definedName>
    <definedName name="_xlnm.Print_Area" localSheetId="118">'Tav. 8.9'!$B$2:$P$32</definedName>
    <definedName name="_xlnm.Print_Area" localSheetId="127">'Tav. a1'!$B$2:$H$36</definedName>
    <definedName name="_xlnm.Print_Area" localSheetId="136">'Tav. a10'!$B$2:$E$23</definedName>
    <definedName name="_xlnm.Print_Area" localSheetId="137">'Tav. a11'!$B$2:$E$35</definedName>
    <definedName name="_xlnm.Print_Area" localSheetId="138">'Tav. a12'!$B$2:$M$24</definedName>
    <definedName name="_xlnm.Print_Area" localSheetId="139">'Tav. a13'!$B$2:$N$35</definedName>
    <definedName name="_xlnm.Print_Area" localSheetId="140">'Tav. a14'!$B$2:$M$24</definedName>
    <definedName name="_xlnm.Print_Area" localSheetId="141">'Tav. a15'!$B$2:$M$35</definedName>
    <definedName name="_xlnm.Print_Area" localSheetId="142">'Tav. a16'!$B$2:$E$23</definedName>
    <definedName name="_xlnm.Print_Area" localSheetId="143">'Tav. a17'!$B$2:$E$35</definedName>
    <definedName name="_xlnm.Print_Area" localSheetId="144">'Tav. a18'!$B$2:$J$35</definedName>
    <definedName name="_xlnm.Print_Area" localSheetId="145">'Tav. a19'!$B$2:$I$26</definedName>
    <definedName name="_xlnm.Print_Area" localSheetId="128">'Tav. a2'!$B$2:$H$34</definedName>
    <definedName name="_xlnm.Print_Area" localSheetId="146">'Tav. a20'!$B$2:$F$35</definedName>
    <definedName name="_xlnm.Print_Area" localSheetId="147">'Tav. a21'!$B$2:$G$28</definedName>
    <definedName name="_xlnm.Print_Area" localSheetId="148">'Tav. a22'!$B$2:$F$27</definedName>
    <definedName name="_xlnm.Print_Area" localSheetId="129">'Tav. a3'!$B$2:$H$35</definedName>
    <definedName name="_xlnm.Print_Area" localSheetId="130">'Tav. a4'!$B$2:$G$33</definedName>
    <definedName name="_xlnm.Print_Area" localSheetId="131">'Tav. a5'!$B$2:$G$19</definedName>
    <definedName name="_xlnm.Print_Area" localSheetId="132">'Tav. a6'!$B$2:$G$35</definedName>
    <definedName name="_xlnm.Print_Area" localSheetId="133">'Tav. a7'!$B$2:$K$21</definedName>
    <definedName name="_xlnm.Print_Area" localSheetId="134">'Tav. a8'!$B$2:$K$37</definedName>
    <definedName name="_xlnm.Print_Area" localSheetId="135">'Tav. a9'!$B$2:$K$45</definedName>
    <definedName name="OLE_LINK1" localSheetId="65">'Tav. 4.5'!#REF!</definedName>
    <definedName name="OLE_LINK2" localSheetId="66">'Tav. 4.6'!#REF!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3" i="47" l="1"/>
  <c r="F14" i="49" l="1"/>
  <c r="E14" i="49"/>
  <c r="D12" i="44"/>
  <c r="F7" i="225" l="1"/>
  <c r="D7" i="225"/>
  <c r="H32" i="2" l="1"/>
  <c r="D12" i="209" l="1"/>
  <c r="E12" i="209"/>
  <c r="G12" i="209"/>
  <c r="H12" i="209"/>
  <c r="I12" i="209"/>
  <c r="C12" i="209"/>
  <c r="D13" i="210" l="1"/>
  <c r="E13" i="210"/>
  <c r="G13" i="210"/>
  <c r="C13" i="210"/>
  <c r="D7" i="82" l="1"/>
  <c r="E7" i="82" s="1"/>
  <c r="F7" i="82" s="1"/>
  <c r="G7" i="82" s="1"/>
  <c r="C17" i="81"/>
  <c r="C9" i="81"/>
  <c r="G18" i="80" l="1"/>
  <c r="D12" i="77" l="1"/>
  <c r="C12" i="77"/>
  <c r="C11" i="36" l="1"/>
  <c r="I20" i="194" l="1"/>
  <c r="H16" i="98" l="1"/>
  <c r="H17" i="98" s="1"/>
  <c r="G16" i="98"/>
  <c r="G17" i="98" s="1"/>
  <c r="D7" i="95" l="1"/>
  <c r="H8" i="226" l="1"/>
  <c r="K11" i="43" l="1"/>
  <c r="L11" i="43"/>
  <c r="K12" i="43"/>
  <c r="L12" i="43"/>
  <c r="K13" i="43"/>
  <c r="L13" i="43"/>
  <c r="K14" i="43"/>
  <c r="L14" i="43"/>
  <c r="K15" i="43"/>
  <c r="L15" i="43"/>
  <c r="K16" i="43"/>
  <c r="L16" i="43"/>
  <c r="K17" i="43"/>
  <c r="L17" i="43"/>
  <c r="L10" i="43"/>
  <c r="I7" i="44" l="1"/>
  <c r="H7" i="44"/>
  <c r="G7" i="44"/>
  <c r="K18" i="43"/>
  <c r="G18" i="43"/>
  <c r="I18" i="43"/>
  <c r="J18" i="43"/>
  <c r="D8" i="43"/>
  <c r="D9" i="43"/>
  <c r="D18" i="43"/>
  <c r="H18" i="43" l="1"/>
  <c r="L18" i="43" s="1"/>
  <c r="G31" i="38" l="1"/>
  <c r="D31" i="38" l="1"/>
  <c r="C31" i="38" l="1"/>
  <c r="I8" i="41" l="1"/>
  <c r="L8" i="41" s="1"/>
  <c r="O8" i="41" s="1"/>
</calcChain>
</file>

<file path=xl/sharedStrings.xml><?xml version="1.0" encoding="utf-8"?>
<sst xmlns="http://schemas.openxmlformats.org/spreadsheetml/2006/main" count="2950" uniqueCount="1147">
  <si>
    <t>Anni</t>
  </si>
  <si>
    <t xml:space="preserve">Fondi </t>
  </si>
  <si>
    <t xml:space="preserve">PIP </t>
  </si>
  <si>
    <t>-</t>
  </si>
  <si>
    <t>Iscritti</t>
  </si>
  <si>
    <t>Risorse destinate alle prestazioni</t>
  </si>
  <si>
    <t>Fondi</t>
  </si>
  <si>
    <t>Numero</t>
  </si>
  <si>
    <t>Importi</t>
  </si>
  <si>
    <t>Fondi pensione negoziali</t>
  </si>
  <si>
    <t>Fondi pensione aperti</t>
  </si>
  <si>
    <t>Fondi pensione preesistenti</t>
  </si>
  <si>
    <t xml:space="preserve">Classi dimensionali </t>
  </si>
  <si>
    <t>PIP</t>
  </si>
  <si>
    <t>"nuovi"</t>
  </si>
  <si>
    <t xml:space="preserve">Totale </t>
  </si>
  <si>
    <t>N°</t>
  </si>
  <si>
    <t>&gt; 5 mld</t>
  </si>
  <si>
    <t>tra 2,5 e 5 mld</t>
  </si>
  <si>
    <t>tra 1 e 2,5 mld</t>
  </si>
  <si>
    <t>tra 500 mln e 1 mld</t>
  </si>
  <si>
    <t>tra 100 e 500 mln</t>
  </si>
  <si>
    <t>tra 25 e 100 mln</t>
  </si>
  <si>
    <t>tra 1 e 25 mln</t>
  </si>
  <si>
    <t>&lt; 1 mln</t>
  </si>
  <si>
    <t>Totale</t>
  </si>
  <si>
    <t>Regime previdenziale</t>
  </si>
  <si>
    <t>COMETA</t>
  </si>
  <si>
    <t>FONTE</t>
  </si>
  <si>
    <t>FONDOPOSTE</t>
  </si>
  <si>
    <t>FOPEN</t>
  </si>
  <si>
    <t>TELEMACO</t>
  </si>
  <si>
    <t>PRIAMO</t>
  </si>
  <si>
    <t>ALIFOND</t>
  </si>
  <si>
    <t>GOMMAPLASTICA</t>
  </si>
  <si>
    <t>EUROFER</t>
  </si>
  <si>
    <t>PEGASO</t>
  </si>
  <si>
    <t>PREVIAMBIENTE</t>
  </si>
  <si>
    <t>BYBLOS</t>
  </si>
  <si>
    <t>FONDAPI</t>
  </si>
  <si>
    <t>ARCO</t>
  </si>
  <si>
    <t>QUADRI E CAPI FIAT</t>
  </si>
  <si>
    <t>PREVEDI</t>
  </si>
  <si>
    <t>PREVAER</t>
  </si>
  <si>
    <t>FONDAEREO</t>
  </si>
  <si>
    <t>ASTRI</t>
  </si>
  <si>
    <t>CONCRETO</t>
  </si>
  <si>
    <t>MEDIAFOND</t>
  </si>
  <si>
    <t>AGRIFONDO</t>
  </si>
  <si>
    <t>PERSEO SIRIO</t>
  </si>
  <si>
    <t>Per memoria:</t>
  </si>
  <si>
    <t>Lavoratori dipendenti</t>
  </si>
  <si>
    <t>Classi di età</t>
  </si>
  <si>
    <t>aperti</t>
  </si>
  <si>
    <t>inferiore a 25</t>
  </si>
  <si>
    <t>tra 25 e 34</t>
  </si>
  <si>
    <t>tra 35 e 44</t>
  </si>
  <si>
    <t>tra 45 e 54</t>
  </si>
  <si>
    <t>tra 55 e 64</t>
  </si>
  <si>
    <t>65 e oltre</t>
  </si>
  <si>
    <t>Età media</t>
  </si>
  <si>
    <t>Piemonte</t>
  </si>
  <si>
    <t>Valle d’Aosta</t>
  </si>
  <si>
    <t>Lombardia</t>
  </si>
  <si>
    <t>Liguria</t>
  </si>
  <si>
    <t>Nord occidentale</t>
  </si>
  <si>
    <t>Veneto</t>
  </si>
  <si>
    <t>Trentino-Alto Adige</t>
  </si>
  <si>
    <t>Friuli-Venezia Giulia</t>
  </si>
  <si>
    <t>Emilia-Romagna</t>
  </si>
  <si>
    <t>Nord orientale</t>
  </si>
  <si>
    <t>Toscana</t>
  </si>
  <si>
    <t>Umbria</t>
  </si>
  <si>
    <t>Marche</t>
  </si>
  <si>
    <t>Lazio</t>
  </si>
  <si>
    <t>Centro</t>
  </si>
  <si>
    <t>Abruzzo</t>
  </si>
  <si>
    <t>Molise</t>
  </si>
  <si>
    <t>Campania</t>
  </si>
  <si>
    <t>Puglia</t>
  </si>
  <si>
    <t>Basilicata</t>
  </si>
  <si>
    <t>Calabria</t>
  </si>
  <si>
    <t>Sicilia</t>
  </si>
  <si>
    <t>Sardegna</t>
  </si>
  <si>
    <t>Meridionale e Insulare</t>
  </si>
  <si>
    <t>Maschi</t>
  </si>
  <si>
    <t>Femmine</t>
  </si>
  <si>
    <t>Composizione per sesso</t>
  </si>
  <si>
    <t>Regione/</t>
  </si>
  <si>
    <t>Area geografica</t>
  </si>
  <si>
    <t xml:space="preserve">Lavoratori </t>
  </si>
  <si>
    <t>Lavoratori</t>
  </si>
  <si>
    <t>di cui: TFR</t>
  </si>
  <si>
    <t>Lavoratori autonomi</t>
  </si>
  <si>
    <t>Obbligazionario</t>
  </si>
  <si>
    <t>Azionario</t>
  </si>
  <si>
    <t>PIP “nuovi”</t>
  </si>
  <si>
    <t>%</t>
  </si>
  <si>
    <t>Depositi</t>
  </si>
  <si>
    <t>Titoli di Stato</t>
  </si>
  <si>
    <t>Altri titoli di debito</t>
  </si>
  <si>
    <t>Titoli di capitale</t>
  </si>
  <si>
    <t>..</t>
  </si>
  <si>
    <t>(valori percentuali)</t>
  </si>
  <si>
    <t>Obbligazionario puro</t>
  </si>
  <si>
    <t>Obbligazionario misto</t>
  </si>
  <si>
    <t>Bilanciato</t>
  </si>
  <si>
    <t>Gestioni separate</t>
  </si>
  <si>
    <t>Unit linked</t>
  </si>
  <si>
    <t>Rivalutazione del TFR</t>
  </si>
  <si>
    <t>1 anno</t>
  </si>
  <si>
    <t>2 anni</t>
  </si>
  <si>
    <t>3 anni</t>
  </si>
  <si>
    <t>5 anni</t>
  </si>
  <si>
    <t>10 anni</t>
  </si>
  <si>
    <t>35 anni</t>
  </si>
  <si>
    <t>Minimo</t>
  </si>
  <si>
    <t>Massimo</t>
  </si>
  <si>
    <t>(dati di fine anno)</t>
  </si>
  <si>
    <t>Settore pubblico</t>
  </si>
  <si>
    <t>Fondi aziendali e di gruppo</t>
  </si>
  <si>
    <t>Fondi di categoria</t>
  </si>
  <si>
    <t>Fondi territoriali</t>
  </si>
  <si>
    <t>ANDP</t>
  </si>
  <si>
    <t>Tipologia di comparto</t>
  </si>
  <si>
    <t>Garantito</t>
  </si>
  <si>
    <t>(dati di fine anno; importi in milioni di euro)</t>
  </si>
  <si>
    <t>Tipologia di intermediario</t>
  </si>
  <si>
    <t>Risorse in gestione</t>
  </si>
  <si>
    <t>Importo</t>
  </si>
  <si>
    <t>Imprese italiane</t>
  </si>
  <si>
    <t>Assicurazioni</t>
  </si>
  <si>
    <t>SGR</t>
  </si>
  <si>
    <t>SIM</t>
  </si>
  <si>
    <t>Banche</t>
  </si>
  <si>
    <t>Imprese di altri paesi UE</t>
  </si>
  <si>
    <t>Risorse gestite direttamente</t>
  </si>
  <si>
    <t>Totale risorse in gestione</t>
  </si>
  <si>
    <t>Tipologia fondo</t>
  </si>
  <si>
    <t>Autonomi</t>
  </si>
  <si>
    <t>Interni</t>
  </si>
  <si>
    <t>di cui:</t>
  </si>
  <si>
    <t>(dati di fine anno; valori percentuali)</t>
  </si>
  <si>
    <t xml:space="preserve">pensione </t>
  </si>
  <si>
    <t>negoziali</t>
  </si>
  <si>
    <t>pensione</t>
  </si>
  <si>
    <t>ramo I</t>
  </si>
  <si>
    <t>ramo III</t>
  </si>
  <si>
    <t>TFR</t>
  </si>
  <si>
    <t>preesistenti</t>
  </si>
  <si>
    <t>“nuovi”</t>
  </si>
  <si>
    <t>Pensionati</t>
  </si>
  <si>
    <t>Tav. 1.1</t>
  </si>
  <si>
    <t>Tav. 1.2</t>
  </si>
  <si>
    <t>Tav. 1.3</t>
  </si>
  <si>
    <t>Tav. 1.4</t>
  </si>
  <si>
    <t>Tav. 1.5</t>
  </si>
  <si>
    <t>Tav. 1.6</t>
  </si>
  <si>
    <t>Tav. 1.7</t>
  </si>
  <si>
    <t>Tav. 1.8</t>
  </si>
  <si>
    <t>Tav. 1.9</t>
  </si>
  <si>
    <t>Tav. 1.10</t>
  </si>
  <si>
    <t>Tav. 1.11</t>
  </si>
  <si>
    <t>Tav. 1.12</t>
  </si>
  <si>
    <t>Tav. 1.13</t>
  </si>
  <si>
    <t>Tav. 1.14</t>
  </si>
  <si>
    <t>Tav. 1.15</t>
  </si>
  <si>
    <t>Tav. 1.16</t>
  </si>
  <si>
    <t>Tav. 1.17</t>
  </si>
  <si>
    <t>Tav. 1.18</t>
  </si>
  <si>
    <t>Tav. 5.1</t>
  </si>
  <si>
    <t>Tav. 5.2</t>
  </si>
  <si>
    <t>Tav. 5.3</t>
  </si>
  <si>
    <t>Tav. 5.4</t>
  </si>
  <si>
    <t>Tav. 5.5</t>
  </si>
  <si>
    <t>Tav. 5.6</t>
  </si>
  <si>
    <t>Tav. 5.7</t>
  </si>
  <si>
    <t>Tav. 5.8</t>
  </si>
  <si>
    <t>Tav. 5.9</t>
  </si>
  <si>
    <t>Tav. 6.1</t>
  </si>
  <si>
    <t>Tav. 6.2</t>
  </si>
  <si>
    <t>Tav. 6.3</t>
  </si>
  <si>
    <t>Tav. 6.4</t>
  </si>
  <si>
    <t>Tav. 6.5</t>
  </si>
  <si>
    <t>Tav. 6.6</t>
  </si>
  <si>
    <t>Tav. 6.7</t>
  </si>
  <si>
    <t>Tav. 6.8</t>
  </si>
  <si>
    <t>Tav. 6.9</t>
  </si>
  <si>
    <t>Tav. 6.10</t>
  </si>
  <si>
    <t>Tav. 7.1</t>
  </si>
  <si>
    <t>Tav. 7.2</t>
  </si>
  <si>
    <t>Tav. 7.3</t>
  </si>
  <si>
    <t>Tav. a.1</t>
  </si>
  <si>
    <t>Tav. a.2</t>
  </si>
  <si>
    <t>Tav. a.3</t>
  </si>
  <si>
    <t>Tav. a.4</t>
  </si>
  <si>
    <t>Tav. a.5</t>
  </si>
  <si>
    <t>Tav. a.6</t>
  </si>
  <si>
    <t>Tav. a.7</t>
  </si>
  <si>
    <t>Tav. a.8</t>
  </si>
  <si>
    <t>Tav. a.9</t>
  </si>
  <si>
    <t>Tav. a.10</t>
  </si>
  <si>
    <t>Tav. a.11</t>
  </si>
  <si>
    <t>Tav. a.12</t>
  </si>
  <si>
    <t>Tav. a.13</t>
  </si>
  <si>
    <t>Tav. a.14</t>
  </si>
  <si>
    <t>Tav. a.15</t>
  </si>
  <si>
    <t>Tav. a.16</t>
  </si>
  <si>
    <t>Tav. a.17</t>
  </si>
  <si>
    <t>Tav. a.18</t>
  </si>
  <si>
    <t>Tav. a.19</t>
  </si>
  <si>
    <t>Tav. a.20</t>
  </si>
  <si>
    <t>Tav. a.21</t>
  </si>
  <si>
    <t>Tav. a.22</t>
  </si>
  <si>
    <t>Fondi negoziali</t>
  </si>
  <si>
    <t>Fondi aperti</t>
  </si>
  <si>
    <t>Fondi preesistenti</t>
  </si>
  <si>
    <t>Totale generale</t>
  </si>
  <si>
    <t>Contributi</t>
  </si>
  <si>
    <t xml:space="preserve">di cui: </t>
  </si>
  <si>
    <t>(dati di fine anno; flussi annui per contributi; importi in milioni di euro)</t>
  </si>
  <si>
    <t>Attivo netto destinato alle prestazioni (ANDP)</t>
  </si>
  <si>
    <t>Contributi raccolti</t>
  </si>
  <si>
    <t>a carico del lavoratore</t>
  </si>
  <si>
    <t>a carico del datore di lavoro</t>
  </si>
  <si>
    <t>Entrate della gestione previdenziale</t>
  </si>
  <si>
    <t>Anticipazioni</t>
  </si>
  <si>
    <t>Riscatti</t>
  </si>
  <si>
    <t>Trasformazioni in rendita</t>
  </si>
  <si>
    <t>Uscite della gestione previdenziale</t>
  </si>
  <si>
    <t>Raccolta netta</t>
  </si>
  <si>
    <t>(dati di flusso; importi in milioni di euro)</t>
  </si>
  <si>
    <t>Spese</t>
  </si>
  <si>
    <t>gestione amministrativa</t>
  </si>
  <si>
    <t>oneri per i servizi amministrativi acquistati da terzi</t>
  </si>
  <si>
    <t>spese generali</t>
  </si>
  <si>
    <t>spese per il personale</t>
  </si>
  <si>
    <t>gestione finanziaria</t>
  </si>
  <si>
    <t>commissioni di gestione</t>
  </si>
  <si>
    <t>commissioni per banca depositaria</t>
  </si>
  <si>
    <t>(importi in milioni di euro; valori percentuali sul patrimonio a fine esercizio)</t>
  </si>
  <si>
    <t>Tipologia di mandato</t>
  </si>
  <si>
    <t>Altre attività e passività</t>
  </si>
  <si>
    <t xml:space="preserve">Per memoria: </t>
  </si>
  <si>
    <t>Titoli di debito</t>
  </si>
  <si>
    <t>Italia</t>
  </si>
  <si>
    <t>Altri paesi dell’area euro</t>
  </si>
  <si>
    <t>Stati Uniti</t>
  </si>
  <si>
    <t>Giappone</t>
  </si>
  <si>
    <t>Altri paesi aderenti OCSE</t>
  </si>
  <si>
    <t>Paesi non aderenti OCSE</t>
  </si>
  <si>
    <t>Totale portafoglio titoli</t>
  </si>
  <si>
    <t>Ritorna all'indice delle tavole</t>
  </si>
  <si>
    <t>Condizione professionale</t>
  </si>
  <si>
    <t>PIP “vecchi”</t>
  </si>
  <si>
    <t>Contributo medio</t>
  </si>
  <si>
    <t>Iscritti versanti</t>
  </si>
  <si>
    <t xml:space="preserve">Lavoratori dipendenti </t>
  </si>
  <si>
    <t xml:space="preserve"> </t>
  </si>
  <si>
    <t>Altre attività</t>
  </si>
  <si>
    <t>Per memoria</t>
  </si>
  <si>
    <t xml:space="preserve">Importi </t>
  </si>
  <si>
    <t>Attività</t>
  </si>
  <si>
    <t>Liquidità</t>
  </si>
  <si>
    <t>Immobili</t>
  </si>
  <si>
    <t>Partecipazioni in società immobiliari</t>
  </si>
  <si>
    <t>Patrimonio destinato alle prestazioni</t>
  </si>
  <si>
    <t>Polizze assicurative</t>
  </si>
  <si>
    <t>- quotati</t>
  </si>
  <si>
    <t>- non quotati</t>
  </si>
  <si>
    <t>- di cui: fondi immobiliari</t>
  </si>
  <si>
    <t>- partecipazioni in società immobiliari</t>
  </si>
  <si>
    <t>N. iscr. Albo</t>
  </si>
  <si>
    <t>Denominazione</t>
  </si>
  <si>
    <t>var .%</t>
  </si>
  <si>
    <t>tra 25 e 29</t>
  </si>
  <si>
    <t>tra 30 e 34</t>
  </si>
  <si>
    <t>tra 35 e 39</t>
  </si>
  <si>
    <t>tra 40 e 44</t>
  </si>
  <si>
    <t>tra 45 e 49</t>
  </si>
  <si>
    <t>tra 50 e 54</t>
  </si>
  <si>
    <t>tra 55 e 59</t>
  </si>
  <si>
    <t>tra 60 e 64</t>
  </si>
  <si>
    <t>Regione/Area geografica</t>
  </si>
  <si>
    <t>Emilia Romagna</t>
  </si>
  <si>
    <t xml:space="preserve">Lavoratori autonomi </t>
  </si>
  <si>
    <t>Classe di età</t>
  </si>
  <si>
    <t>Contr.</t>
  </si>
  <si>
    <t>Prest.</t>
  </si>
  <si>
    <t>definita</t>
  </si>
  <si>
    <t>versanti</t>
  </si>
  <si>
    <t>in rendita</t>
  </si>
  <si>
    <t>erogate dal fondo</t>
  </si>
  <si>
    <t>in capitale</t>
  </si>
  <si>
    <t>patrimonio destinato alle prestazioni</t>
  </si>
  <si>
    <t>riserve matematiche presso imprese di assicurazione</t>
  </si>
  <si>
    <t>Contribuzione definita</t>
  </si>
  <si>
    <t>Prestazione definita</t>
  </si>
  <si>
    <t xml:space="preserve">Riserve matematiche presso imprese di assicurazione </t>
  </si>
  <si>
    <t>Denominazione Enti</t>
  </si>
  <si>
    <t>Ente nazionale di previdenza e assistenza dei medici e degli odontoiatri (ENPAM)</t>
  </si>
  <si>
    <t>509/94</t>
  </si>
  <si>
    <t>Ente nazionale di assistenza degli agenti e rappresentanti di commercio (ENASARCO)</t>
  </si>
  <si>
    <t>Cassa nazionale di previdenza e assistenza forense (CF)</t>
  </si>
  <si>
    <t>Opera nazionale assistenza orfani sanitari italiani (ONAOSI)</t>
  </si>
  <si>
    <t>Cassa nazionale di previdenza e assistenza per gli ingegneri ed architetti liberi professionisti (INARCASSA)</t>
  </si>
  <si>
    <t>Ente nazionale di previdenza e di assistenza farmacisti (ENPAF)</t>
  </si>
  <si>
    <t>Cassa italiana di previdenza ed assistenza dei geometri liberi professionisti (CIPAG)</t>
  </si>
  <si>
    <t>Cassa nazionale di previdenza e assistenza a favore dei dottori commercialisti (CNPADC)</t>
  </si>
  <si>
    <t>Ente nazionale di previdenza e assistenza della professione infermieristica (ENPAPI)</t>
  </si>
  <si>
    <t>103/96</t>
  </si>
  <si>
    <t>Ente nazionale di previdenza e assistenza per gli psicologi (ENPAP)</t>
  </si>
  <si>
    <t>Ente nazionale di previdenza per gli addetti e per gli impiegati in agricoltura (ENPAIA) - Gestione ordinaria e speciale</t>
  </si>
  <si>
    <t>Fondo nazionale di previdenza per i lavoratori delle imprese di spedizione corrieri e delle agenzie marittime raccomandatarie e mediatori marittimi (FASC)</t>
  </si>
  <si>
    <t>Ente nazionale di previdenza e assistenza dei veterinari (ENPAV)</t>
  </si>
  <si>
    <t>Ente di previdenza e assistenza pluricategoriale (EPAP)</t>
  </si>
  <si>
    <t>Ente nazionale di previdenza e assistenza per i consulenti del lavoro (ENPACL)</t>
  </si>
  <si>
    <t>Cassa nazionale di previdenza ed assistenza a favore dei ragionieri e periti commerciali (CNPR)</t>
  </si>
  <si>
    <t>Ente di previdenza dei periti industriali e dei periti industriali laureati (EPPI)</t>
  </si>
  <si>
    <t>Ente nazionale di previdenza e assistenza a favore dei biologi (ENPAB)</t>
  </si>
  <si>
    <t>Cassa nazionale del notariato (CNN)</t>
  </si>
  <si>
    <t>Ente nazionale di previdenza per gli addetti e per gli impiegati in agricoltura (ENPAIA) - Gestione separata periti agrari</t>
  </si>
  <si>
    <t>Ente nazionale di previdenza per gli addetti e per gli impiegati in agricoltura (ENPAIA) - Gestione separata agrotecnici</t>
  </si>
  <si>
    <t xml:space="preserve"> 1  - L’EVOLUZIONE DELLA PREVIDENZA COMPLEMENTARE</t>
  </si>
  <si>
    <t>APPENDICE STATISTICA</t>
  </si>
  <si>
    <t>Tavole relative alle forme di previdenza complementare e agli enti previdenziali di base</t>
  </si>
  <si>
    <t xml:space="preserve">Risorse destinate </t>
  </si>
  <si>
    <t>Tav. 1.19</t>
  </si>
  <si>
    <t>Tav. 1.20</t>
  </si>
  <si>
    <t>Tav. 1.21</t>
  </si>
  <si>
    <t>Tav. 1.22</t>
  </si>
  <si>
    <t>Tav. 1.23</t>
  </si>
  <si>
    <t>Tav. 7.4</t>
  </si>
  <si>
    <t>Tav. 7.5</t>
  </si>
  <si>
    <t xml:space="preserve">Risorse destinate alle </t>
  </si>
  <si>
    <r>
      <t>preesistenti</t>
    </r>
    <r>
      <rPr>
        <b/>
        <vertAlign val="superscript"/>
        <sz val="10"/>
        <color theme="1"/>
        <rFont val="Times New Roman"/>
        <family val="1"/>
      </rPr>
      <t xml:space="preserve"> </t>
    </r>
  </si>
  <si>
    <t>Obbligazionari puri</t>
  </si>
  <si>
    <t>Obbligazionari misti</t>
  </si>
  <si>
    <t>Bilanciati</t>
  </si>
  <si>
    <t>Azionari</t>
  </si>
  <si>
    <t>Obbligazionari</t>
  </si>
  <si>
    <t xml:space="preserve">-   </t>
  </si>
  <si>
    <t>di cui: prestazioni in rendita capitalizzate</t>
  </si>
  <si>
    <t>Gestione diretta</t>
  </si>
  <si>
    <t>OICVM</t>
  </si>
  <si>
    <t>Altri OICR</t>
  </si>
  <si>
    <t>Investimenti immobiliari</t>
  </si>
  <si>
    <t>- immobili</t>
  </si>
  <si>
    <t>- fondi immobiliari</t>
  </si>
  <si>
    <t>- titoli di Stato</t>
  </si>
  <si>
    <t>- altri titoli di debito</t>
  </si>
  <si>
    <t>- titoli di capitale</t>
  </si>
  <si>
    <t>Totale attività</t>
  </si>
  <si>
    <t>FONCHIM</t>
  </si>
  <si>
    <t>FONDENERGIA</t>
  </si>
  <si>
    <t>LABORFONDS</t>
  </si>
  <si>
    <t>FONCER</t>
  </si>
  <si>
    <t>PREVIMODA</t>
  </si>
  <si>
    <t>ESPERO</t>
  </si>
  <si>
    <t>in rendita capitalizzate</t>
  </si>
  <si>
    <t xml:space="preserve">Titoli di capitale </t>
  </si>
  <si>
    <t>Forme pensionistiche complementari – Numero di iscritti e posizioni in essere</t>
  </si>
  <si>
    <t>La previdenza complementare in Italia – Tassi di partecipazione</t>
  </si>
  <si>
    <t>Forme pensionistiche complementari – Adesioni tacite di lavoratori dipendenti privati</t>
  </si>
  <si>
    <t>Forme pensionistiche complementari – Iscritti per numero di posizioni in essere</t>
  </si>
  <si>
    <t>Forme pensionistiche complementari – Risorse e contributi</t>
  </si>
  <si>
    <t>Forme pensionistiche complementari – Risorse destinate alle prestazioni per tipologia di forma pensionistica</t>
  </si>
  <si>
    <t>Forme pensionistiche complementari – Componenti della raccolta netta</t>
  </si>
  <si>
    <t>Fondi pensione e PIP “nuovi” – Flussi contributivi per condizione professionale</t>
  </si>
  <si>
    <t>Fondi pensione e PIP “nuovi” – Rendimenti netti medi annui composti</t>
  </si>
  <si>
    <t>Forme pensionistiche complementari – Iscritti totali per genere ed età</t>
  </si>
  <si>
    <t>Forme pensionistiche complementari – Iscritti per genere, area geografica e tipologia di forma</t>
  </si>
  <si>
    <t>Forme pensionistiche complementari – Iscritti per condizione professionale</t>
  </si>
  <si>
    <t>Forme pensionistiche complementari – Iscritti e contributi</t>
  </si>
  <si>
    <t>Forme pensionistiche complementari – Iscritti totali per classi di versamento</t>
  </si>
  <si>
    <t>Forme pensionistiche complementari – Iscritti alle singole forme per classi di versamento</t>
  </si>
  <si>
    <t>Forme pensionistiche complementari – Iscritti e risorse destinate alle prestazioni</t>
  </si>
  <si>
    <t>Forme pensionistiche complementari – Iscritti totali per classi di posizione accumulata</t>
  </si>
  <si>
    <t>Forme pensionistiche complementari – Iscritti totali per classi di posizione accumulata nelle singole tipologie di forma pensionistica</t>
  </si>
  <si>
    <t>Forme pensionistiche complementari – Iscritti per profilo di investimento, classi di età e genere</t>
  </si>
  <si>
    <t>Fondi pensione negoziali – Dati di sintesi</t>
  </si>
  <si>
    <t>Fondi pensione negoziali – Flussi contributivi per condizione professionale</t>
  </si>
  <si>
    <t>Fondi pensione negoziali – Componenti della raccolta netta nella fase di accumulo</t>
  </si>
  <si>
    <t>Fondi pensione negoziali – Oneri di gestione</t>
  </si>
  <si>
    <t>Fondi pensione negoziali – Risorse in gestione e commissioni per tipologia di mandato</t>
  </si>
  <si>
    <t>Fondi pensione negoziali – Esposizione effettiva in titoli di capitale</t>
  </si>
  <si>
    <t>Fondi pensione negoziali – Composizione del portafoglio titoli per area geografica</t>
  </si>
  <si>
    <t>Fondi pensione aperti – Dati di sintesi</t>
  </si>
  <si>
    <t>Fondi pensione aperti – Struttura del mercato</t>
  </si>
  <si>
    <t>Fondi pensione aperti – Posizioni in essere per condizione professionale</t>
  </si>
  <si>
    <t>Fondi pensione aperti – Flussi contributivi per condizione professionale</t>
  </si>
  <si>
    <t>Fondi pensione aperti – Componenti della raccolta netta nella fase di accumulo</t>
  </si>
  <si>
    <t>Fondi pensione aperti – Composizione degli investimenti</t>
  </si>
  <si>
    <t>Fondi pensione aperti – Composizione del portafoglio titoli per area geografica</t>
  </si>
  <si>
    <t>PIP “nuovi” – Posizioni in essere per condizione professionale</t>
  </si>
  <si>
    <t>PIP “nuovi” – Flussi contributivi per condizione professionale</t>
  </si>
  <si>
    <t>PIP “nuovi” – Componenti della raccolta netta nella fase di accumulo</t>
  </si>
  <si>
    <t>PIP “nuovi” – Composizione degli investimenti delle gestioni di ramo III</t>
  </si>
  <si>
    <t>PIP “nuovi” – Gestioni di ramo III – Composizione del portafoglio titoli per area geografica</t>
  </si>
  <si>
    <t>Fondi pensione preesistenti – Dati di sintesi</t>
  </si>
  <si>
    <t>Fondi pensione preesistenti – Dati di sintesi per tipologia di fondo</t>
  </si>
  <si>
    <t>Fondi pensione preesistenti – Numero di fondi per regime previdenziale</t>
  </si>
  <si>
    <t>Fondi pensione preesistenti – Risorse destinate alle prestazioni per tipologia di fondo</t>
  </si>
  <si>
    <t>Fondi pensione preesistenti – Dati di sintesi per classi dimensionali</t>
  </si>
  <si>
    <t>Fondi pensione preesistenti – Flussi contributivi</t>
  </si>
  <si>
    <t>Fondi pensione preesistenti autonomi – Composizione delle attività finanziarie per modalità di gestione</t>
  </si>
  <si>
    <t>Posizioni in essere</t>
  </si>
  <si>
    <t>alle prestazioni</t>
  </si>
  <si>
    <t xml:space="preserve">PIP “nuovi” </t>
  </si>
  <si>
    <t xml:space="preserve">Tav.1.3   </t>
  </si>
  <si>
    <t xml:space="preserve">Tav.1.4   </t>
  </si>
  <si>
    <t>Iscritti totali</t>
  </si>
  <si>
    <t>Forze di lavoro</t>
  </si>
  <si>
    <t xml:space="preserve">(flussi annuali) </t>
  </si>
  <si>
    <t>Nuove adesioni</t>
  </si>
  <si>
    <t>Riscatti totali</t>
  </si>
  <si>
    <t>Forme pensionistiche complementari - Adesioni tacite di lavoratori dipendenti privati</t>
  </si>
  <si>
    <t>Fondinps</t>
  </si>
  <si>
    <t>Forme pensionistiche complementari - Iscritti per numero di posizioni in essere</t>
  </si>
  <si>
    <t>di cui: versanti</t>
  </si>
  <si>
    <t>Numero di posizioni in essere</t>
  </si>
  <si>
    <t>Doppie</t>
  </si>
  <si>
    <t>Almeno triple</t>
  </si>
  <si>
    <t>di cui: con versamenti</t>
  </si>
  <si>
    <t>Iscritti con una sola posizione</t>
  </si>
  <si>
    <t>- su fondi negoziali</t>
  </si>
  <si>
    <t>- su fondi aperti</t>
  </si>
  <si>
    <t>- su fondi preesistenti</t>
  </si>
  <si>
    <t>- su PIP “nuovi”</t>
  </si>
  <si>
    <t>Iscritti con posizioni multiple</t>
  </si>
  <si>
    <t>Forme pensionistiche complementari - Iscritti con posizioni multiple</t>
  </si>
  <si>
    <t xml:space="preserve">Totale iscritti con posizioni doppie </t>
  </si>
  <si>
    <t>Totale iscritti con posizioni almeno triple</t>
  </si>
  <si>
    <t>Totale iscritti con posizioni multiple</t>
  </si>
  <si>
    <t>Forme pensionistiche complementari – Iscritti con posizioni doppie</t>
  </si>
  <si>
    <t>Forme pensionistiche complementari - Risorse e contributi</t>
  </si>
  <si>
    <t>prestazioni</t>
  </si>
  <si>
    <t xml:space="preserve">Forme pensionistiche complementari - Componenti della raccolta netta </t>
  </si>
  <si>
    <t>Uscite gestione previdenziale</t>
  </si>
  <si>
    <t>- anticipazioni</t>
  </si>
  <si>
    <t>- riscatti</t>
  </si>
  <si>
    <t>- trasformazioni in rendita</t>
  </si>
  <si>
    <t>- rendite erogate direttamente</t>
  </si>
  <si>
    <t>Trasferimenti netti</t>
  </si>
  <si>
    <t>Rendite erogate da imprese di assicurazione</t>
  </si>
  <si>
    <t>Altri iscritti</t>
  </si>
  <si>
    <t>lavoratori dipendenti</t>
  </si>
  <si>
    <t>Esposizione azionaria</t>
  </si>
  <si>
    <t>Tipologia comparti</t>
  </si>
  <si>
    <t xml:space="preserve">Comparti garantiti: per i PIP si tratta delle gestioni separate di ramo I. </t>
  </si>
  <si>
    <t xml:space="preserve">Comparti bilanciati: comprendono le linee cosiddette flessibili. </t>
  </si>
  <si>
    <t>Garantiti</t>
  </si>
  <si>
    <t xml:space="preserve">I rendimenti dei comparti garantiti non incorporano il valore della garanzia. </t>
  </si>
  <si>
    <t>Fondi pensione e PIP “nuovi” - Rendimenti netti medi annui composti</t>
  </si>
  <si>
    <t>Tav. 1.24</t>
  </si>
  <si>
    <t>Tav. 1.25</t>
  </si>
  <si>
    <t>Tav. 2.1</t>
  </si>
  <si>
    <t>Tav. 2.2</t>
  </si>
  <si>
    <t>Tav. 2.3</t>
  </si>
  <si>
    <t>Tav. 2.4</t>
  </si>
  <si>
    <t>Tav. 2.5</t>
  </si>
  <si>
    <t>Tav. 2.6</t>
  </si>
  <si>
    <t>Tav. 2.7</t>
  </si>
  <si>
    <t>Tav. 2.8</t>
  </si>
  <si>
    <t>Tav. 2.9</t>
  </si>
  <si>
    <t>Tav. 2.10</t>
  </si>
  <si>
    <t>Tav. 2.11</t>
  </si>
  <si>
    <t>Tav. 2.12</t>
  </si>
  <si>
    <t>Tav. 2.13</t>
  </si>
  <si>
    <t>Tav. 2.14</t>
  </si>
  <si>
    <t>Tav. 2.15</t>
  </si>
  <si>
    <t>Tav. 2.16</t>
  </si>
  <si>
    <t>Tav. 2.17</t>
  </si>
  <si>
    <t>Tav. 2.18</t>
  </si>
  <si>
    <t>Tav. 2.19</t>
  </si>
  <si>
    <t>Tav. 2.20</t>
  </si>
  <si>
    <t>Tav. 2.21</t>
  </si>
  <si>
    <t>Tav. 2.22</t>
  </si>
  <si>
    <t>Tav. 2.23</t>
  </si>
  <si>
    <t>Tav. 2.24</t>
  </si>
  <si>
    <t>2 - L'ANALISI DEI DATI RELATIVI AI SINGOLI ISCRITTI</t>
  </si>
  <si>
    <t>dipendenti</t>
  </si>
  <si>
    <t xml:space="preserve">autonomi </t>
  </si>
  <si>
    <t>Forme pensionistiche complementari – Contributo medio per genere e classi di età</t>
  </si>
  <si>
    <t>Forme pensionistiche complementari – Contributo medio per genere e classi di età nelle singole tipologie di forma pensionistica</t>
  </si>
  <si>
    <t xml:space="preserve">Fondi preesistenti </t>
  </si>
  <si>
    <t>Forme pensionistiche complementari – Iscritti per profilo di investimento e classi di età</t>
  </si>
  <si>
    <t xml:space="preserve">Forme pensionistiche complementari – Iscritti per profilo di investimento e classi di età nelle singole tipologie di forma pensionistica </t>
  </si>
  <si>
    <t>Tav. 5.10</t>
  </si>
  <si>
    <t>Tav. 7.6</t>
  </si>
  <si>
    <t>Tav. 7.7</t>
  </si>
  <si>
    <t>Tav. 7.8</t>
  </si>
  <si>
    <t>Tav. 7.9</t>
  </si>
  <si>
    <t>Tav. 7.10</t>
  </si>
  <si>
    <t>Tav. 8.1</t>
  </si>
  <si>
    <t>Tav. 8.2</t>
  </si>
  <si>
    <t>Tav. 8.3</t>
  </si>
  <si>
    <t>Tav. 8.4</t>
  </si>
  <si>
    <t>Tav. 8.5</t>
  </si>
  <si>
    <t>Fondi pensione negoziali - Dati di sintesi</t>
  </si>
  <si>
    <t>Numero/</t>
  </si>
  <si>
    <t>Posizioni in essere (numero)</t>
  </si>
  <si>
    <t>Nuove adesioni nell’anno</t>
  </si>
  <si>
    <t>Le nuove adesioni non considerano quelle derivanti da trasferimenti tra fondi pensione negoziali.</t>
  </si>
  <si>
    <r>
      <t xml:space="preserve">Fondi pensione negoziali - </t>
    </r>
    <r>
      <rPr>
        <b/>
        <sz val="11"/>
        <color rgb="FF000000"/>
        <rFont val="Times New Roman"/>
        <family val="1"/>
      </rPr>
      <t xml:space="preserve">Posizioni in essere </t>
    </r>
    <r>
      <rPr>
        <b/>
        <sz val="11"/>
        <color theme="1"/>
        <rFont val="Times New Roman"/>
        <family val="1"/>
      </rPr>
      <t>per condizione professionale e tipologia di fondo</t>
    </r>
  </si>
  <si>
    <t>Tipologia di fondo</t>
  </si>
  <si>
    <t>Fondi pensione negoziali - Flussi contributivi per condizione professionale</t>
  </si>
  <si>
    <t>Contributo medio per iscritto</t>
  </si>
  <si>
    <t xml:space="preserve">Numero comparti </t>
  </si>
  <si>
    <t>Fondi pensione negoziali - Componenti della raccolta netta nella fase di accumulo</t>
  </si>
  <si>
    <t>Trasferimenti in entrata da altre forme pensionistiche</t>
  </si>
  <si>
    <t>Trasferimenti in uscita verso altre forme pensionistiche</t>
  </si>
  <si>
    <t>Trasferimenti tra fondi pensione negoziali</t>
  </si>
  <si>
    <t>Fondi pensione negoziali - Oneri di gestione</t>
  </si>
  <si>
    <t>oneri diversi</t>
  </si>
  <si>
    <t>Fondi pensione negoziali - Risorse in gestione e commissioni per tipologia di mandato</t>
  </si>
  <si>
    <t>Commissioni di gestione</t>
  </si>
  <si>
    <t>Nel calcolo del contributo medio sono considerati tutti gli iscritti per i quali risultano effettuati versamenti nell’anno di riferimento.</t>
  </si>
  <si>
    <t>Fondi pensione preesistenti - Rendite e prestazioni previdenziali</t>
  </si>
  <si>
    <t>Fondi pensione preesistenti - Trasferimenti, anticipazioni e riscatti</t>
  </si>
  <si>
    <r>
      <t xml:space="preserve">Fondi pensione preesistenti autonomi - Composizione delle attività finanziarie per modalità </t>
    </r>
    <r>
      <rPr>
        <b/>
        <sz val="11"/>
        <color rgb="FF000000"/>
        <rFont val="Times New Roman"/>
        <family val="1"/>
      </rPr>
      <t>di gestione</t>
    </r>
  </si>
  <si>
    <t>(dati di fine anno; valori in percentuale delle attività totali)</t>
  </si>
  <si>
    <t>Gestione indiretta</t>
  </si>
  <si>
    <t>Investimenti domestici</t>
  </si>
  <si>
    <t>Part. in soc. imm.</t>
  </si>
  <si>
    <t>- part. in soc. imm.</t>
  </si>
  <si>
    <t>Forme pensionistiche complementari – Serie storiche – Numero forme</t>
  </si>
  <si>
    <t>“vecchi”</t>
  </si>
  <si>
    <t>I PIP “nuovi” sono quelli conformi al Decreto lgs. 252/2005. I PIP “vecchi” sono stati istituiti precedentemente alla riforma del 2005 e non adeguati al Decreto lgs. 252/2005. Per tali piani, il numero delle forme non è riportato in quanto non significativo.</t>
  </si>
  <si>
    <t xml:space="preserve">Forme pensionistiche complementari – Serie storiche – Posizioni in essere </t>
  </si>
  <si>
    <t xml:space="preserve">Forme pensionistiche complementari – Serie storiche – Risorse destinate alle prestazioni </t>
  </si>
  <si>
    <t>Forme pensionistiche complementari - Serie storiche - Rendimenti</t>
  </si>
  <si>
    <r>
      <t>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t>
    </r>
    <r>
      <rPr>
        <i/>
        <sz val="8"/>
        <color theme="1"/>
        <rFont val="Times New Roman"/>
        <family val="1"/>
      </rPr>
      <t>cfr. Glossario</t>
    </r>
    <r>
      <rPr>
        <sz val="8"/>
        <color theme="1"/>
        <rFont val="Times New Roman"/>
        <family val="1"/>
      </rPr>
      <t>, voce “Rendimenti netti dei PIP”).</t>
    </r>
  </si>
  <si>
    <t>Forme pensionistiche complementari - Distribuzione degli iscritti per tipologia di forma e classi di età</t>
  </si>
  <si>
    <t>Nel totale sono inclusi anche gli iscritti ai PIP “vecchi”, sulla base di dati parzialmente stimati.</t>
  </si>
  <si>
    <t>Forme pensionistiche complementari - Distribuzione degli iscritti per tipologia di forma e regione</t>
  </si>
  <si>
    <t>Forme pensionistiche complementari - Distribuzione degli iscritti per condizione professionale, classi di età e genere</t>
  </si>
  <si>
    <t>Non disponendo di informazioni con il necessario livello di disaggregazione, per i PIP “vecchi” si è ipotizzata una suddivisione degli aderenti per classe di età analoga a quella dei PIP “nuovi”, corretta per tener conto che i PIP “vecchi” hanno raccolto le adesioni a partire dal 2001 e che dalla fine del 2006 non possono più raccoglierne.</t>
  </si>
  <si>
    <r>
      <t xml:space="preserve">Forme pensionistiche complementari </t>
    </r>
    <r>
      <rPr>
        <sz val="10"/>
        <color theme="1"/>
        <rFont val="Times New Roman"/>
        <family val="1"/>
      </rPr>
      <t>–</t>
    </r>
    <r>
      <rPr>
        <b/>
        <sz val="11"/>
        <color theme="1"/>
        <rFont val="Times New Roman"/>
        <family val="1"/>
      </rPr>
      <t xml:space="preserve"> Distribuzione degli iscritti per condizione professionale, regione e genere</t>
    </r>
  </si>
  <si>
    <t>Fondi pensione negoziali – Principali dati relativi ai singoli fondi</t>
  </si>
  <si>
    <r>
      <t>Fondi pensione negoziali -</t>
    </r>
    <r>
      <rPr>
        <sz val="10"/>
        <color theme="1"/>
        <rFont val="Times New Roman"/>
        <family val="1"/>
      </rPr>
      <t>–</t>
    </r>
    <r>
      <rPr>
        <b/>
        <sz val="11"/>
        <color theme="1"/>
        <rFont val="Times New Roman"/>
        <family val="1"/>
      </rPr>
      <t xml:space="preserve"> Distribuzione degli iscritti per classi di età e genere</t>
    </r>
  </si>
  <si>
    <t>Genere</t>
  </si>
  <si>
    <t>Composizione per genere</t>
  </si>
  <si>
    <r>
      <t xml:space="preserve">Fondi pensione negoziali </t>
    </r>
    <r>
      <rPr>
        <sz val="10"/>
        <color theme="1"/>
        <rFont val="Times New Roman"/>
        <family val="1"/>
      </rPr>
      <t>–</t>
    </r>
    <r>
      <rPr>
        <b/>
        <sz val="11"/>
        <color theme="1"/>
        <rFont val="Times New Roman"/>
        <family val="1"/>
      </rPr>
      <t xml:space="preserve"> Distribuzione degli iscritti per regione e genere</t>
    </r>
  </si>
  <si>
    <r>
      <t xml:space="preserve">Fondi pensione aperti </t>
    </r>
    <r>
      <rPr>
        <sz val="10"/>
        <color theme="1"/>
        <rFont val="Times New Roman"/>
        <family val="1"/>
      </rPr>
      <t>–</t>
    </r>
    <r>
      <rPr>
        <b/>
        <sz val="11"/>
        <color theme="1"/>
        <rFont val="Times New Roman"/>
        <family val="1"/>
      </rPr>
      <t xml:space="preserve"> Distribuzione degli iscritti per classi di età e genere</t>
    </r>
  </si>
  <si>
    <r>
      <t xml:space="preserve">Fondi pensione aperti </t>
    </r>
    <r>
      <rPr>
        <sz val="10"/>
        <color theme="1"/>
        <rFont val="Times New Roman"/>
        <family val="1"/>
      </rPr>
      <t>–</t>
    </r>
    <r>
      <rPr>
        <b/>
        <sz val="11"/>
        <color theme="1"/>
        <rFont val="Times New Roman"/>
        <family val="1"/>
      </rPr>
      <t xml:space="preserve"> Distribuzione degli iscritti per regione e genere</t>
    </r>
  </si>
  <si>
    <r>
      <t xml:space="preserve">PIP “nuovi” </t>
    </r>
    <r>
      <rPr>
        <sz val="10"/>
        <color theme="1"/>
        <rFont val="Times New Roman"/>
        <family val="1"/>
      </rPr>
      <t>–</t>
    </r>
    <r>
      <rPr>
        <b/>
        <sz val="11"/>
        <color theme="1"/>
        <rFont val="Times New Roman"/>
        <family val="1"/>
      </rPr>
      <t xml:space="preserve"> Distribuzione degli iscritti per classi di età e genere</t>
    </r>
  </si>
  <si>
    <t>PIP “nuovi” – Distribuzione degli iscritti per regione e genere</t>
  </si>
  <si>
    <r>
      <t xml:space="preserve">Fondi pensione preesistenti </t>
    </r>
    <r>
      <rPr>
        <sz val="10"/>
        <color theme="1"/>
        <rFont val="Times New Roman"/>
        <family val="1"/>
      </rPr>
      <t>–</t>
    </r>
    <r>
      <rPr>
        <b/>
        <sz val="11"/>
        <color theme="1"/>
        <rFont val="Times New Roman"/>
        <family val="1"/>
      </rPr>
      <t xml:space="preserve"> Distribuzione degli iscritti per classi di età e genere </t>
    </r>
  </si>
  <si>
    <r>
      <t xml:space="preserve">Fondi pensione preesistenti </t>
    </r>
    <r>
      <rPr>
        <sz val="10"/>
        <color theme="1"/>
        <rFont val="Times New Roman"/>
        <family val="1"/>
      </rPr>
      <t>–</t>
    </r>
    <r>
      <rPr>
        <b/>
        <sz val="11"/>
        <color theme="1"/>
        <rFont val="Times New Roman"/>
        <family val="1"/>
      </rPr>
      <t xml:space="preserve"> Distribuzione degli iscritti per regione e genere </t>
    </r>
  </si>
  <si>
    <r>
      <t xml:space="preserve">Fondi pensione preesistenti </t>
    </r>
    <r>
      <rPr>
        <sz val="10"/>
        <color theme="1"/>
        <rFont val="Times New Roman"/>
        <family val="1"/>
      </rPr>
      <t>–</t>
    </r>
    <r>
      <rPr>
        <b/>
        <sz val="11"/>
        <color theme="1"/>
        <rFont val="Times New Roman"/>
        <family val="1"/>
      </rPr>
      <t xml:space="preserve"> Principali dati per regime previdenziale del fondo/sezione</t>
    </r>
  </si>
  <si>
    <t xml:space="preserve">Rendite (numero) </t>
  </si>
  <si>
    <t>dirette</t>
  </si>
  <si>
    <t>erogate da imprese di assicurazione</t>
  </si>
  <si>
    <t>indirette</t>
  </si>
  <si>
    <t>Prestazioni erogate in capitale (numero)</t>
  </si>
  <si>
    <t>Prestazioni previdenziali (ammontare)</t>
  </si>
  <si>
    <t>Il totale degli iscritti e dei pensionati non corrisponde alla somma di quelli relativi alle singole sezioni a causa della presenza di “doppie iscrizioni”.</t>
  </si>
  <si>
    <r>
      <t xml:space="preserve">Fondi pensione preesistenti autonomi </t>
    </r>
    <r>
      <rPr>
        <sz val="10"/>
        <color theme="1"/>
        <rFont val="Times New Roman"/>
        <family val="1"/>
      </rPr>
      <t>–</t>
    </r>
    <r>
      <rPr>
        <b/>
        <sz val="11"/>
        <color theme="1"/>
        <rFont val="Times New Roman"/>
        <family val="1"/>
      </rPr>
      <t xml:space="preserve"> Composizione delle attività e altri dati patrimoniali per regime previdenziale del fondo/sezione</t>
    </r>
  </si>
  <si>
    <t xml:space="preserve">Tipologia forme </t>
  </si>
  <si>
    <t>gestorie</t>
  </si>
  <si>
    <t>Gli iscritti sono i soggetti che sono tenuti al versamento dei contributi dovuti nell’anno di riferimento.</t>
  </si>
  <si>
    <t xml:space="preserve">Nei pensionati sono compresi anche i pensionati versanti cioè coloro che, nell’anno di riferimento, hanno percepito una prestazione pensionistica ed hanno versato contributi. </t>
  </si>
  <si>
    <t>Forme pensionistiche complementari – Distribuzione degli iscritti per tipologia di forma e regione</t>
  </si>
  <si>
    <t>Forme pensionistiche complementari – Distribuzione degli iscritti per condizione professionale, classi di età e genere</t>
  </si>
  <si>
    <t>Forme pensionistiche complementari – Distribuzione degli iscritti per condizione professionale, regione e genere</t>
  </si>
  <si>
    <t>Fondi pensione negoziali – Distribuzione degli iscritti per regione e genere</t>
  </si>
  <si>
    <t>Fondi pensione aperti – Distribuzione degli iscritti per classi di età e genere</t>
  </si>
  <si>
    <t>Fondi pensione aperti – Distribuzione degli iscritti per regione e genere</t>
  </si>
  <si>
    <t>PIP “nuovi” – Distribuzione degli iscritti per classi di età e genere</t>
  </si>
  <si>
    <t>Fondi pensione preesistenti – Distribuzione degli iscritti per classi di età e genere</t>
  </si>
  <si>
    <t>Fondi pensione preesistenti – Distribuzione degli iscritti per regione e genere</t>
  </si>
  <si>
    <t>Fondi pensione preesistenti – Principali dati per regime previdenziale del fondo/sezione</t>
  </si>
  <si>
    <t>Fondi pensione preesistenti autonomi – Composizione delle attività e altri dati patrimoniali per regime previdenziale del fondo/sezione</t>
  </si>
  <si>
    <t xml:space="preserve">- </t>
  </si>
  <si>
    <t>Altre att. e pass.</t>
  </si>
  <si>
    <t>Forme pensionistiche complementari – Distribuzione per classi dimensionali</t>
  </si>
  <si>
    <t>generale</t>
  </si>
  <si>
    <t xml:space="preserve">Risorse </t>
  </si>
  <si>
    <t>D.P</t>
  </si>
  <si>
    <t>Erog. capitale</t>
  </si>
  <si>
    <t>Altro</t>
  </si>
  <si>
    <t>Numero Iscritti</t>
  </si>
  <si>
    <t>Contributi previdenziali</t>
  </si>
  <si>
    <t>(dati di fine anno; importi in milioni di euro, valori percentuali)</t>
  </si>
  <si>
    <t xml:space="preserve">  di cui: italiani</t>
  </si>
  <si>
    <t>- di cui: f.di imm..</t>
  </si>
  <si>
    <t>Totale patrimonio</t>
  </si>
  <si>
    <t>Tav. 1.26</t>
  </si>
  <si>
    <t>Forme pensionistiche complementari – Iscritti per genere, età e tipologia di forma</t>
  </si>
  <si>
    <t>Fondi pensione negoziali – Iscritti contrattuali</t>
  </si>
  <si>
    <t>Fondi pensione negoziali – Numero comparti e ANDP per tipologia di comparto</t>
  </si>
  <si>
    <t>Fondi pensione negoziali – Composizione delle risorse in gestione</t>
  </si>
  <si>
    <t>Fondi pensione negoziali – Rendimenti netti medi annui composti</t>
  </si>
  <si>
    <t>Fondi pensione aperti – Rendimenti netti medi annui composti</t>
  </si>
  <si>
    <t>PIP – Dati di sintesi</t>
  </si>
  <si>
    <t>Tav. 8.6</t>
  </si>
  <si>
    <t>Fondi pensione in alcuni paesi OCSE – Correlazione tra rendimenti reali pluriennali e quota azionaria</t>
  </si>
  <si>
    <t>Contributi versati alla previdenza pubblica in alcuni paesi OCSE e dimensione del sistema pensionistico privato</t>
  </si>
  <si>
    <t>Forme pensionistiche complementari – Serie storiche – Rendimenti</t>
  </si>
  <si>
    <t>Forme pensionistiche complementari – Distribuzione degli iscritti per tipologia di forma e classi di età</t>
  </si>
  <si>
    <t>Forme pensionistiche complementari - Numero</t>
  </si>
  <si>
    <t>Trasf. Rendita</t>
  </si>
  <si>
    <t>Nel caso di iscritti con posizioni individuali in più comparti, l’attribuzione del profilo di investimento è stata operata applicando alla posizione complessiva le soglie percentuali definite dalla COVIP e utilizzate ai fini della classificazione dei comparti (cfr. Glossario). Ai fini di tale attribuzione, le gestioni separate di ramo I dei PIP e i comparti in gestione assicurativa dei fondi pensione preesistenti sono stati considerati comparti garantiti; tra i comparti bilanciati, sono state incluse anche le linee cosiddette flessibili.</t>
  </si>
  <si>
    <t>(dati di fine anno; flussi annuali per contributi e nuove adesioni; importi in milioni di euro)</t>
  </si>
  <si>
    <t xml:space="preserve">Posizioni in essere </t>
  </si>
  <si>
    <t>contrattuali</t>
  </si>
  <si>
    <t>Nuovi iscritti</t>
  </si>
  <si>
    <t>Prevedi</t>
  </si>
  <si>
    <t>Previdenza Cooperativa</t>
  </si>
  <si>
    <t>Priamo</t>
  </si>
  <si>
    <t>Solidarietà Veneto</t>
  </si>
  <si>
    <t>Previambiente</t>
  </si>
  <si>
    <t>Eurofer</t>
  </si>
  <si>
    <t>Fondapi</t>
  </si>
  <si>
    <t>Perseo Sirio</t>
  </si>
  <si>
    <t>Byblos</t>
  </si>
  <si>
    <t>Astri</t>
  </si>
  <si>
    <t>(dati di flusso; contributi raccolti in milioni di euro; contributo medio in euro)</t>
  </si>
  <si>
    <t>Contributo medio per iscritto al netto degli aderenti contrattuali</t>
  </si>
  <si>
    <t>(dati di fine anno; valori percentuali per ANDP)</t>
  </si>
  <si>
    <t xml:space="preserve">Trasformazioni in rendita </t>
  </si>
  <si>
    <t>di cui: trasferimenti per operazioni straordinarie</t>
  </si>
  <si>
    <r>
      <t xml:space="preserve">Risorse in </t>
    </r>
    <r>
      <rPr>
        <b/>
        <sz val="10"/>
        <color rgb="FF000000"/>
        <rFont val="Times New Roman"/>
        <family val="1"/>
      </rPr>
      <t>gestione</t>
    </r>
  </si>
  <si>
    <t>Fondi pensione negoziali - Composizione delle risorse in gestione</t>
  </si>
  <si>
    <t>(dati di fine anno; valori percentuali; risorse in gestione in milioni di euro)</t>
  </si>
  <si>
    <t xml:space="preserve">Obblig. </t>
  </si>
  <si>
    <t>puro</t>
  </si>
  <si>
    <t>Obblig. misto</t>
  </si>
  <si>
    <t>Fondi pensione negoziali - Esposizione effettiva in titoli di capitale</t>
  </si>
  <si>
    <t>Obblig. puro</t>
  </si>
  <si>
    <t>Investimenti diretti</t>
  </si>
  <si>
    <t>Investimenti indiretti</t>
  </si>
  <si>
    <t>tramite OICR</t>
  </si>
  <si>
    <t>tramite derivati</t>
  </si>
  <si>
    <r>
      <t>Totale</t>
    </r>
    <r>
      <rPr>
        <b/>
        <sz val="10"/>
        <color rgb="FF000000"/>
        <rFont val="Times New Roman"/>
        <family val="1"/>
      </rPr>
      <t xml:space="preserve"> </t>
    </r>
  </si>
  <si>
    <t>Fondi pensione negoziali - Composizione del portafoglio titoli per area geografica</t>
  </si>
  <si>
    <t>Altri paesi dell’UE</t>
  </si>
  <si>
    <t>Fondi pensione negoziali - Rendimenti netti medi annui composti</t>
  </si>
  <si>
    <t>Rendimento generale</t>
  </si>
  <si>
    <t xml:space="preserve">I rendimenti sono al netto dei costi di gestione e dell’imposta sostitutiva per tutte le forme pensionistiche incluse nella tavola; anche per il TFR la rivalutazione è al netto dell’imposta sostitutiva. I rendimenti dei comparti garantiti non incorporano il valore della garanzia. </t>
  </si>
  <si>
    <r>
      <t>(valori percentuali</t>
    </r>
    <r>
      <rPr>
        <sz val="10"/>
        <color theme="1"/>
        <rFont val="Times New Roman"/>
        <family val="1"/>
      </rPr>
      <t>)</t>
    </r>
  </si>
  <si>
    <t>(dati di fine anno; flussi annuali per nuove adesioni e contributi; contributi e ANDP in milioni di euro)</t>
  </si>
  <si>
    <t>Le nuove adesioni non considerano quelle derivanti da trasferimenti tra fondi pensione aperti.</t>
  </si>
  <si>
    <t>I contributi sono al lordo dei premi per prestazioni assicurative accessorie.</t>
  </si>
  <si>
    <t>Società</t>
  </si>
  <si>
    <t>Fondi/ Comparti</t>
  </si>
  <si>
    <t xml:space="preserve">Numero </t>
  </si>
  <si>
    <t>Fondi aperti gestiti da:</t>
  </si>
  <si>
    <t>Fondi dei 5 maggiori gruppi per ANDP</t>
  </si>
  <si>
    <t>Comparti per tipologia</t>
  </si>
  <si>
    <r>
      <t xml:space="preserve">Comparti per classi dimensionali del patrimonio gestito </t>
    </r>
    <r>
      <rPr>
        <sz val="10"/>
        <color theme="1"/>
        <rFont val="Times New Roman"/>
        <family val="1"/>
      </rPr>
      <t>(in euro)</t>
    </r>
  </si>
  <si>
    <t>superiore a 100 mln</t>
  </si>
  <si>
    <t>compreso tra 10 e 100 mln</t>
  </si>
  <si>
    <t>inferiore a 10 mln</t>
  </si>
  <si>
    <t>adesioni collettive</t>
  </si>
  <si>
    <t>adesioni individuali</t>
  </si>
  <si>
    <r>
      <t>La voce “altri iscritti” ricomprende le posizioni di coloro che hanno perso i requisiti di partecipazione al fondo, di coloro che hanno raggiunto i requisiti per il pensionamento nel regime obbligatorio, dei soggetti fiscalmente a carico</t>
    </r>
    <r>
      <rPr>
        <sz val="8"/>
        <color rgb="FF000000"/>
        <rFont val="Times New Roman"/>
        <family val="1"/>
      </rPr>
      <t xml:space="preserve"> e degli iscritti non classificati.</t>
    </r>
  </si>
  <si>
    <r>
      <t>In relazione ai lavoratori dipendenti, le adesioni collettive comprendono i cosiddetti accordi plurimi</t>
    </r>
    <r>
      <rPr>
        <i/>
        <sz val="8"/>
        <color theme="1"/>
        <rFont val="Times New Roman"/>
        <family val="1"/>
      </rPr>
      <t>.</t>
    </r>
  </si>
  <si>
    <t>(dati di fine anno; contributi raccolti in milioni di euro; contributo medio in euro)</t>
  </si>
  <si>
    <t xml:space="preserve">Fondi pensione aperti – Componenti della raccolta netta nella fase di accumulo </t>
  </si>
  <si>
    <t>Trasferimenti tra fondi pensione aperti</t>
  </si>
  <si>
    <t>I trasferimenti nei confronti di altre forme pensionistiche non comprendono quelli tra fondi pensione aperti.</t>
  </si>
  <si>
    <t>Ritorna all'indice delle pagine</t>
  </si>
  <si>
    <t>Fondi pensione aperti - Composizione degli investimenti</t>
  </si>
  <si>
    <t>(dati di fine anno; valori percentuali; ANDP in milioni di euro)</t>
  </si>
  <si>
    <t>Fondi pensione aperti - Composizione del portafoglio titoli per area geografica</t>
  </si>
  <si>
    <r>
      <t>Per l’allocazione geografica si fa riferimento al paese di residenza degli emittenti. La tavola comprende gli investimenti in titoli effettuati sia direttamente sia per il tramite degli OICR (</t>
    </r>
    <r>
      <rPr>
        <i/>
        <sz val="8"/>
        <color theme="1"/>
        <rFont val="Times New Roman"/>
        <family val="1"/>
      </rPr>
      <t>cfr. Glossario</t>
    </r>
    <r>
      <rPr>
        <sz val="8"/>
        <color theme="1"/>
        <rFont val="Times New Roman"/>
        <family val="1"/>
      </rPr>
      <t xml:space="preserve">, “Principio del </t>
    </r>
    <r>
      <rPr>
        <i/>
        <sz val="8"/>
        <color theme="1"/>
        <rFont val="Times New Roman"/>
        <family val="1"/>
      </rPr>
      <t>look-through</t>
    </r>
    <r>
      <rPr>
        <sz val="8"/>
        <color theme="1"/>
        <rFont val="Times New Roman"/>
        <family val="1"/>
      </rPr>
      <t>”).</t>
    </r>
  </si>
  <si>
    <t xml:space="preserve">   tramite OICR</t>
  </si>
  <si>
    <t xml:space="preserve">   tramite derivati</t>
  </si>
  <si>
    <t>Fondi pensione aperti - Rendimenti netti medi annui composti</t>
  </si>
  <si>
    <t>I rendimenti sono al netto dei costi di gestione e dell’imposta sostitutiva per tutte le forme pensionistiche incluse nella tavola; anche per il TFR la rivalutazione è al netto dell’imposta sostitutiva. I rendimenti dei comparti garantiti non incorporano il valore della garanzia</t>
  </si>
  <si>
    <t>Nel totale sono inclusi anche i cosiddetti “altri iscritti”; essi comprendono i soggetti che hanno perso i requisiti di partecipazione alla forma ovvero hanno raggiunto i requisiti per il pensionamento nel regime obbligatorio; i soggetti fiscalmente a carico di altri; tutti gli altri soggetti non riconducibili alle precedenti tipologie.</t>
  </si>
  <si>
    <t>FONDOSANITA'</t>
  </si>
  <si>
    <t>SOLIDARIETA' VENETO</t>
  </si>
  <si>
    <t>PREVIDENZA COOPERATIVA</t>
  </si>
  <si>
    <t>TOTALE GENERALE: 33</t>
  </si>
  <si>
    <t xml:space="preserve">Bacino potenziale: stime fornite dagli stessi fondi pensione. Per il fondo PREVEDI, gli iscritti sono superiori al bacino potenziale in quanto quest’ultimo è riferito alla forza lavoro corrente del settore di riferimento, mentre gli iscritti comprendono anche individui che in passato facevano parte di quest’ultima, ma non più attualmente; il tasso di adesione di tele fondo è riportato come pari al 100 per cento. </t>
  </si>
  <si>
    <t xml:space="preserve">Nel totale sono inclusi anche i cosiddetti “altri iscritti”; essi comprendono i soggetti che hanno perso i requisiti di partecipazione alla forma ovvero hanno raggiunto i requisiti per il pensionamento nel regime obbligatorio; i soggetti fiscalmente a carico di altri; tutti gli altri soggetti non classificati. </t>
  </si>
  <si>
    <t>(dati di fine anno; flussi annuali per nuove adesioni e contributi; contributi e risorse in gestione in milioni di euro)</t>
  </si>
  <si>
    <t>di cui: lavoratori dipendenti</t>
  </si>
  <si>
    <t>Iscritti contemporaneamente a PIP “nuovi” e a PIP “vecchi”</t>
  </si>
  <si>
    <t>Le nuove adesioni non considerano quelle derivanti da trasferimenti tra PIP “nuovi”.</t>
  </si>
  <si>
    <r>
      <t xml:space="preserve">Le risorse destinate alle prestazioni comprendono le riserve matematiche per i PIP di tipo tradizionale e il valore delle quote in essere per i PIP di tipo </t>
    </r>
    <r>
      <rPr>
        <i/>
        <sz val="8"/>
        <color theme="1"/>
        <rFont val="Times New Roman"/>
        <family val="1"/>
      </rPr>
      <t>unit linked</t>
    </r>
    <r>
      <rPr>
        <sz val="8"/>
        <color theme="1"/>
        <rFont val="Times New Roman"/>
        <family val="1"/>
      </rPr>
      <t>.</t>
    </r>
  </si>
  <si>
    <t>Numero/
Importi</t>
  </si>
  <si>
    <t xml:space="preserve">PIP “nuovi” – Struttura del mercato </t>
  </si>
  <si>
    <t>Numero PIP</t>
  </si>
  <si>
    <t>Imprese di assicurazione attive nel settore</t>
  </si>
  <si>
    <t xml:space="preserve">Linee di investimento per tipologia </t>
  </si>
  <si>
    <t>Ramo I (gestioni separate)</t>
  </si>
  <si>
    <r>
      <t>Ramo III (</t>
    </r>
    <r>
      <rPr>
        <i/>
        <sz val="10"/>
        <color rgb="FF000000"/>
        <rFont val="Times New Roman"/>
        <family val="1"/>
      </rPr>
      <t>unit linked</t>
    </r>
    <r>
      <rPr>
        <sz val="10"/>
        <color rgb="FF000000"/>
        <rFont val="Times New Roman"/>
        <family val="1"/>
      </rPr>
      <t>)</t>
    </r>
  </si>
  <si>
    <t>Obbligazionaria</t>
  </si>
  <si>
    <t>Bilanciata</t>
  </si>
  <si>
    <t>Azionaria</t>
  </si>
  <si>
    <t xml:space="preserve">Linee per classi dimensionali </t>
  </si>
  <si>
    <t>con patrimonio superiore a 500 mln di euro</t>
  </si>
  <si>
    <t>con patrimonio compreso tra 25 e 500 mln di euro</t>
  </si>
  <si>
    <t>con patrimonio inferiore a 25 mln di euro</t>
  </si>
  <si>
    <t>PIP dei 5 maggiori gruppi per patrimonio</t>
  </si>
  <si>
    <t>Per linea di investimento si intende la gestione separata, il fondo interno ovvero l'OICR al quale è collegata la rivalutazione della posizione individuale. Le linee bilanciate includono le linee flessibili.</t>
  </si>
  <si>
    <t>Per patrimonio si fa riferimento al patrimonio complessivo della gestione separata, del fondo interno ovvero dell'OICR, inclusi i casi in cui essi sono relativi a PIP tra loro distinti (ma comunque istituiti dalla medesima società).</t>
  </si>
  <si>
    <t xml:space="preserve">PIP “nuovi” – Posizioni in essere per condizione professionale </t>
  </si>
  <si>
    <r>
      <t>La voce “altri iscritti” ricomprende le posizioni di coloro che hanno perso i requisiti di partecipazione al fondo, di coloro che hanno raggiunto i requisiti per il pensionamento nel regime obbligatorio, dei soggetti fiscalmente a carico, nonché</t>
    </r>
    <r>
      <rPr>
        <sz val="8"/>
        <color rgb="FF000000"/>
        <rFont val="Times New Roman"/>
        <family val="1"/>
      </rPr>
      <t xml:space="preserve"> degli altri iscritti non classificati.</t>
    </r>
  </si>
  <si>
    <t xml:space="preserve">PIP “nuovi” – Flussi contributivi per condizione professionale </t>
  </si>
  <si>
    <t>Lavoratore dipendente</t>
  </si>
  <si>
    <t>Lavoratore autonomo</t>
  </si>
  <si>
    <r>
      <t>Il totale include anche i contributi dei cosiddetti “altri iscritti”, ossia di coloro che hanno perso i requisiti di partecipazione al fondo o hanno raggiunto i requisiti per il pensionamento nel regime obbligatorio, dei soggetti fiscalmente a carico, nonché degli</t>
    </r>
    <r>
      <rPr>
        <sz val="8"/>
        <color rgb="FF000000"/>
        <rFont val="Times New Roman"/>
        <family val="1"/>
      </rPr>
      <t xml:space="preserve"> iscritti non classificati</t>
    </r>
    <r>
      <rPr>
        <sz val="8"/>
        <color theme="1"/>
        <rFont val="Times New Roman"/>
        <family val="1"/>
      </rPr>
      <t xml:space="preserve">. </t>
    </r>
  </si>
  <si>
    <t xml:space="preserve">PIP “nuovi” – Componenti della raccolta netta nella fase di accumulo </t>
  </si>
  <si>
    <t>Trasferimenti tra PIP</t>
  </si>
  <si>
    <t>I trasferimenti rispetto ad altre forme pensionistiche non comprendono i trasferimenti tra PIP.</t>
  </si>
  <si>
    <t>PIP “nuovi” - Composizione degli investimenti delle gestioni di ramo I</t>
  </si>
  <si>
    <t>(dati di fine anno; valori percentuali; attività nette in milioni di euro)</t>
  </si>
  <si>
    <t>Attività nette</t>
  </si>
  <si>
    <t>PIP “nuovi” - Composizione degli investimenti delle gestioni di ramo III</t>
  </si>
  <si>
    <t>Tipologia di linea</t>
  </si>
  <si>
    <r>
      <t>PIP “nuovi”</t>
    </r>
    <r>
      <rPr>
        <b/>
        <vertAlign val="superscript"/>
        <sz val="11"/>
        <color theme="1"/>
        <rFont val="Times New Roman"/>
        <family val="1"/>
      </rPr>
      <t xml:space="preserve"> </t>
    </r>
    <r>
      <rPr>
        <b/>
        <sz val="11"/>
        <color theme="1"/>
        <rFont val="Times New Roman"/>
        <family val="1"/>
      </rPr>
      <t>- Gestioni di ramo III - Composizione del portafoglio titoli per area geografica</t>
    </r>
  </si>
  <si>
    <t>(dati di fine anno; valori percentuali, risorse destinate alle prestazioni in milioni di euro)</t>
  </si>
  <si>
    <r>
      <t>Totale</t>
    </r>
    <r>
      <rPr>
        <vertAlign val="superscript"/>
        <sz val="10"/>
        <color rgb="FF000000"/>
        <rFont val="Times New Roman"/>
        <family val="1"/>
      </rPr>
      <t xml:space="preserve"> </t>
    </r>
  </si>
  <si>
    <t>Altri paesi UE</t>
  </si>
  <si>
    <r>
      <t xml:space="preserve">Per l’allocazione geografica si fa riferimento al paese di residenza degli emittenti. La tavola comprende gli investimenti in titoli effettuati sia direttamente sia per il tramite degli OICR (cosiddetto “Principio del </t>
    </r>
    <r>
      <rPr>
        <i/>
        <sz val="8"/>
        <color theme="1"/>
        <rFont val="Times New Roman"/>
        <family val="1"/>
      </rPr>
      <t>look-through</t>
    </r>
    <r>
      <rPr>
        <sz val="8"/>
        <color theme="1"/>
        <rFont val="Times New Roman"/>
        <family val="1"/>
      </rPr>
      <t>”</t>
    </r>
    <r>
      <rPr>
        <i/>
        <sz val="8"/>
        <color theme="1"/>
        <rFont val="Times New Roman"/>
        <family val="1"/>
      </rPr>
      <t>; cfr. Glossario</t>
    </r>
    <r>
      <rPr>
        <sz val="8"/>
        <color theme="1"/>
        <rFont val="Times New Roman"/>
        <family val="1"/>
      </rPr>
      <t>).</t>
    </r>
  </si>
  <si>
    <t>PIP “nuovi” - Rendimenti netti medi annui composti</t>
  </si>
  <si>
    <t>- di cui: fondi di private equity/debt</t>
  </si>
  <si>
    <t>- di cui: crediti contributivi</t>
  </si>
  <si>
    <r>
      <t xml:space="preserve">Investimenti obbligazionari </t>
    </r>
    <r>
      <rPr>
        <vertAlign val="superscript"/>
        <sz val="10"/>
        <color rgb="FF000000"/>
        <rFont val="Times New Roman"/>
        <family val="1"/>
      </rPr>
      <t>(1)</t>
    </r>
  </si>
  <si>
    <t xml:space="preserve">- effettuati tramite OICVM </t>
  </si>
  <si>
    <r>
      <t xml:space="preserve">Investimenti azionari </t>
    </r>
    <r>
      <rPr>
        <b/>
        <vertAlign val="superscript"/>
        <sz val="10"/>
        <color rgb="FF000000"/>
        <rFont val="Times New Roman"/>
        <family val="1"/>
      </rPr>
      <t>(1)</t>
    </r>
  </si>
  <si>
    <t xml:space="preserve">Totale attività finanziarie </t>
  </si>
  <si>
    <t>Per gestione indiretta si intende il conferimento in gestione delle attività finanziare a intermediari specializzati.</t>
  </si>
  <si>
    <t xml:space="preserve">Si escludono dalla tavola le polizze assicurative.  </t>
  </si>
  <si>
    <t>Fondi pensione preesistenti - Numero</t>
  </si>
  <si>
    <t>di cui: autonomi</t>
  </si>
  <si>
    <t>di cui: interni</t>
  </si>
  <si>
    <t>Fondi pensione preesistenti - Dati di sintesi</t>
  </si>
  <si>
    <r>
      <t>(</t>
    </r>
    <r>
      <rPr>
        <i/>
        <sz val="10"/>
        <color theme="1"/>
        <rFont val="Times New Roman"/>
        <family val="1"/>
      </rPr>
      <t>dati di fine anno; flussi annuali per contributi; contributi e risorse destinate alle prestazioni in milioni di euro</t>
    </r>
    <r>
      <rPr>
        <sz val="10"/>
        <color theme="1"/>
        <rFont val="Times New Roman"/>
        <family val="1"/>
      </rPr>
      <t>)</t>
    </r>
  </si>
  <si>
    <t xml:space="preserve">Rendite in erogazione </t>
  </si>
  <si>
    <t>Fondi pensione preesistenti - Dati di sintesi per tipologia di fondo</t>
  </si>
  <si>
    <t>Posizioni</t>
  </si>
  <si>
    <t>Rendite</t>
  </si>
  <si>
    <t>a banche</t>
  </si>
  <si>
    <t>a imprese di assicurazione</t>
  </si>
  <si>
    <t>a società diverse da quelle bancarie o assicurative</t>
  </si>
  <si>
    <t xml:space="preserve">Gli iscritti comprendono i non versanti e i differiti. </t>
  </si>
  <si>
    <r>
      <t>(</t>
    </r>
    <r>
      <rPr>
        <i/>
        <sz val="10"/>
        <color theme="1"/>
        <rFont val="Times New Roman"/>
        <family val="1"/>
      </rPr>
      <t>dati di fine anno</t>
    </r>
    <r>
      <rPr>
        <sz val="10"/>
        <color theme="1"/>
        <rFont val="Times New Roman"/>
        <family val="1"/>
      </rPr>
      <t>)</t>
    </r>
  </si>
  <si>
    <t>Fondi a contribuzione definita</t>
  </si>
  <si>
    <t>Fondi a prestazione definita</t>
  </si>
  <si>
    <t>Fondi misti</t>
  </si>
  <si>
    <r>
      <t>(</t>
    </r>
    <r>
      <rPr>
        <i/>
        <sz val="10"/>
        <color theme="1"/>
        <rFont val="Times New Roman"/>
        <family val="1"/>
      </rPr>
      <t>dati di fine anno; risorse destinate alle prestazioni in milioni di euro</t>
    </r>
    <r>
      <rPr>
        <sz val="10"/>
        <color theme="1"/>
        <rFont val="Times New Roman"/>
        <family val="1"/>
      </rPr>
      <t>)</t>
    </r>
  </si>
  <si>
    <t>di cui: riserve matematiche presso imprese di assicurazione</t>
  </si>
  <si>
    <t>di cui: a banche</t>
  </si>
  <si>
    <t xml:space="preserve">           a imprese di assicurazione</t>
  </si>
  <si>
    <t xml:space="preserve">           a società non finanziarie</t>
  </si>
  <si>
    <r>
      <t xml:space="preserve">Classi dimensionali </t>
    </r>
    <r>
      <rPr>
        <sz val="10"/>
        <color theme="1"/>
        <rFont val="Times New Roman"/>
        <family val="1"/>
      </rPr>
      <t>(numero posizioni o rendite)</t>
    </r>
  </si>
  <si>
    <t>Rendite in erogazione</t>
  </si>
  <si>
    <t>più di 5.000</t>
  </si>
  <si>
    <t>da 1.001 a 5.000</t>
  </si>
  <si>
    <t>da 101 a 1.000</t>
  </si>
  <si>
    <t>fino a 100</t>
  </si>
  <si>
    <r>
      <t>(</t>
    </r>
    <r>
      <rPr>
        <i/>
        <sz val="10"/>
        <color theme="1"/>
        <rFont val="Times New Roman"/>
        <family val="1"/>
      </rPr>
      <t>dati di flusso; contributi in milioni di euro; contributo medio in euro</t>
    </r>
    <r>
      <rPr>
        <sz val="10"/>
        <color theme="1"/>
        <rFont val="Times New Roman"/>
        <family val="1"/>
      </rPr>
      <t>)</t>
    </r>
  </si>
  <si>
    <t xml:space="preserve">Nei contributi a carico del datore di lavoro, nel caso di fondi a prestazione definita, è incluso anche il versamento ovvero l'accantonamento annuale effettuato dal datore di lavoro a fronte dell’insieme delle obbligazioni previdenziali in essere. </t>
  </si>
  <si>
    <t>(dati di flusso, salvo dati di fine anno per numero di rendite; importi in milioni di euro; rendita media in euro)</t>
  </si>
  <si>
    <t xml:space="preserve">Rendite </t>
  </si>
  <si>
    <t xml:space="preserve">erogate dal fondo </t>
  </si>
  <si>
    <t xml:space="preserve">indirette </t>
  </si>
  <si>
    <t xml:space="preserve">erogate da impresa di assicurazione </t>
  </si>
  <si>
    <t xml:space="preserve">Totale erogazioni per prestazioni previdenziali </t>
  </si>
  <si>
    <t>Rendita media annua per pensionato</t>
  </si>
  <si>
    <r>
      <t>(</t>
    </r>
    <r>
      <rPr>
        <i/>
        <sz val="10"/>
        <color theme="1"/>
        <rFont val="Times New Roman"/>
        <family val="1"/>
      </rPr>
      <t>dati di flusso; importi in milioni di euro</t>
    </r>
    <r>
      <rPr>
        <sz val="10"/>
        <color theme="1"/>
        <rFont val="Times New Roman"/>
        <family val="1"/>
      </rPr>
      <t>)</t>
    </r>
  </si>
  <si>
    <r>
      <t xml:space="preserve">Trasferimenti in entrata </t>
    </r>
    <r>
      <rPr>
        <sz val="10"/>
        <color theme="1"/>
        <rFont val="Times New Roman"/>
        <family val="1"/>
      </rPr>
      <t>da altre forme pensionistiche</t>
    </r>
  </si>
  <si>
    <r>
      <t xml:space="preserve">Trasferimenti in uscita </t>
    </r>
    <r>
      <rPr>
        <sz val="10"/>
        <color theme="1"/>
        <rFont val="Times New Roman"/>
        <family val="1"/>
      </rPr>
      <t>verso altre forme pensionistiche</t>
    </r>
  </si>
  <si>
    <t>Trasferimenti tra fondi pensione preesistenti</t>
  </si>
  <si>
    <t>I trasferimenti in entrata da altre forme pensionistiche non comprendono i trasferimenti da fondi pensione preesistenti.</t>
  </si>
  <si>
    <t>I trasferimenti in uscita verso altre forme pensionistiche non comprendono i trasferimenti verso fondi pensione preesistenti.</t>
  </si>
  <si>
    <t>Gli importi erogati sotto forma di RITA sono inclusi nei riscatti.</t>
  </si>
  <si>
    <t>Riserve matematiche presso imprese di assicurazione</t>
  </si>
  <si>
    <r>
      <t xml:space="preserve">La voce OICR non include le quote di SICAV “dedicate” ai singoli fondi pensione; i titoli da esse detenuti sono inclusi nelle rispettive voci di riferimento, secondo il principio del </t>
    </r>
    <r>
      <rPr>
        <i/>
        <sz val="8"/>
        <color theme="1"/>
        <rFont val="Times New Roman"/>
        <family val="1"/>
      </rPr>
      <t>look-through</t>
    </r>
    <r>
      <rPr>
        <sz val="8"/>
        <color theme="1"/>
        <rFont val="Times New Roman"/>
        <family val="1"/>
      </rPr>
      <t xml:space="preserve"> (</t>
    </r>
    <r>
      <rPr>
        <i/>
        <sz val="8"/>
        <color theme="1"/>
        <rFont val="Times New Roman"/>
        <family val="1"/>
      </rPr>
      <t>cfr.</t>
    </r>
    <r>
      <rPr>
        <sz val="8"/>
        <color theme="1"/>
        <rFont val="Times New Roman"/>
        <family val="1"/>
      </rPr>
      <t xml:space="preserve"> </t>
    </r>
    <r>
      <rPr>
        <i/>
        <sz val="8"/>
        <color theme="1"/>
        <rFont val="Times New Roman"/>
        <family val="1"/>
      </rPr>
      <t>Glossario</t>
    </r>
    <r>
      <rPr>
        <sz val="8"/>
        <color theme="1"/>
        <rFont val="Times New Roman"/>
        <family val="1"/>
      </rPr>
      <t>).</t>
    </r>
  </si>
  <si>
    <t>La voce Polizze assicurative comprende le polizze, aventi natura di investimento finanziario di medio termine, non riconducibili a impegni a erogare prestazioni pensionistiche a favore degli iscritti al fondo.</t>
  </si>
  <si>
    <t xml:space="preserve">  Attività finanziarie in gestione diretta</t>
  </si>
  <si>
    <t xml:space="preserve">  Attività finanziarie in gestione indiretta</t>
  </si>
  <si>
    <t xml:space="preserve">  Totale</t>
  </si>
  <si>
    <t>Sono escluse le riserve presso imprese di assicurazione.</t>
  </si>
  <si>
    <t xml:space="preserve">Gestione </t>
  </si>
  <si>
    <t>indiretta</t>
  </si>
  <si>
    <t xml:space="preserve"> Liquidità</t>
  </si>
  <si>
    <t xml:space="preserve"> Titoli di Stato</t>
  </si>
  <si>
    <t xml:space="preserve"> Altri titoli di debito</t>
  </si>
  <si>
    <t xml:space="preserve"> Titoli di capitale</t>
  </si>
  <si>
    <t xml:space="preserve"> OICVM</t>
  </si>
  <si>
    <t xml:space="preserve"> Altri OICR</t>
  </si>
  <si>
    <t xml:space="preserve"> Totale</t>
  </si>
  <si>
    <t>Fondi pensione nei paesi OCSE - Attività in rapporto al PIL</t>
  </si>
  <si>
    <t>Fonte: Elaborazioni COVIP su dati OCSE.</t>
  </si>
  <si>
    <t>Iscritti per numero di posizioni in essere</t>
  </si>
  <si>
    <t>Erog. Capitale</t>
  </si>
  <si>
    <t>- RITA</t>
  </si>
  <si>
    <t>31.12.2018-</t>
  </si>
  <si>
    <t>20 anni</t>
  </si>
  <si>
    <t xml:space="preserve">  </t>
  </si>
  <si>
    <t>Var.</t>
  </si>
  <si>
    <t>Tav. 4.1</t>
  </si>
  <si>
    <t>Laborfonds</t>
  </si>
  <si>
    <t>Tav. 4.3</t>
  </si>
  <si>
    <t xml:space="preserve"> -   </t>
  </si>
  <si>
    <t>Tav. 4.4</t>
  </si>
  <si>
    <t>Tav. 4.5</t>
  </si>
  <si>
    <t>Tav. 4.7</t>
  </si>
  <si>
    <t>Tav. 4.8</t>
  </si>
  <si>
    <t>Tav. 4.9</t>
  </si>
  <si>
    <t>Tav. 4.10</t>
  </si>
  <si>
    <t>Tav. 4.11</t>
  </si>
  <si>
    <t>Tav. 4.12</t>
  </si>
  <si>
    <t>Tav. 4.13</t>
  </si>
  <si>
    <t>Tav. 4.14</t>
  </si>
  <si>
    <t>Tav. 4.15</t>
  </si>
  <si>
    <t>-  di cui: crediti contributivi</t>
  </si>
  <si>
    <t>OICMV</t>
  </si>
  <si>
    <t>Tav. 7.11</t>
  </si>
  <si>
    <t>Tav. 7.12</t>
  </si>
  <si>
    <t>4 - I FONDI PENSIONE NEGOZIALI</t>
  </si>
  <si>
    <t>Tav. 4.2</t>
  </si>
  <si>
    <t>Tav. 4.6</t>
  </si>
  <si>
    <t>5 - I FONDI PENSIONE APERTI</t>
  </si>
  <si>
    <t>6 - I PIANI INDIVIDUALI PENSIONISTICI DI TIPO ASSICURATIVO</t>
  </si>
  <si>
    <t>7 - I FONDI PENSIONE PREESISTENTI</t>
  </si>
  <si>
    <t xml:space="preserve"> di cui:  fondi immobiliari</t>
  </si>
  <si>
    <t xml:space="preserve">   SGR</t>
  </si>
  <si>
    <t xml:space="preserve">   Banche</t>
  </si>
  <si>
    <t>Imprese di altri paesi</t>
  </si>
  <si>
    <t>Attività finanziarie gestite direttamente</t>
  </si>
  <si>
    <t xml:space="preserve">Enti previdenziali privati di base - Risorse in gestione </t>
  </si>
  <si>
    <t>Numero gestori</t>
  </si>
  <si>
    <t>Numero mandati</t>
  </si>
  <si>
    <t>Attività finanziarie in gestione</t>
  </si>
  <si>
    <t>Tav. 10.1</t>
  </si>
  <si>
    <t>Tav. 10.2</t>
  </si>
  <si>
    <t>Tav. 10.3</t>
  </si>
  <si>
    <t>Tav. 10.4</t>
  </si>
  <si>
    <t>8 - L’ATTIVITÀ DELLA COVIP IN RELAZIONE AGLI ENTI PREVIDENZIALI PRIVATI DI BASE</t>
  </si>
  <si>
    <t>Tav. 10.5</t>
  </si>
  <si>
    <t>Forme pensionistiche complementari – Numero</t>
  </si>
  <si>
    <t>Forme pensionistiche complementari –Variazione delle posizioni in essere per causale</t>
  </si>
  <si>
    <t>Forme pensionistiche complementari – Iscritti con posizioni multiple</t>
  </si>
  <si>
    <t>Forme pensionistiche complementari – Iscritti per tipologia di forma e comparto di investimento</t>
  </si>
  <si>
    <t>Fondi pensione negoziali – Posizioni in essere per condizione professionale e tipologia di fondo</t>
  </si>
  <si>
    <t>Fondi pensione negoziali – Risorse in gestione per tipologia di gestore</t>
  </si>
  <si>
    <t>PIP “nuovi” – Struttura del mercato</t>
  </si>
  <si>
    <t>PIP “nuovi” – Composizione degli investimenti delle gestioni di ramo I</t>
  </si>
  <si>
    <t>PIP “nuovi” – Rendimenti netti medi annui composti</t>
  </si>
  <si>
    <t>Fondi pensione preesistenti – Numero</t>
  </si>
  <si>
    <t>Fondi pensione preesistenti – Rendite e prestazioni previdenziali</t>
  </si>
  <si>
    <t>Fondi pensione preesistenti – Trasferimenti, anticipazioni e riscatti</t>
  </si>
  <si>
    <t>Fondi pensione preesistenti autonomi – Attività finanziarie per modalità di gestione</t>
  </si>
  <si>
    <t>Fondi pensione nei paesi OCSE –- Attività in rapporto al PIL</t>
  </si>
  <si>
    <t>Fondi pensione nei paesi OCSE – Composizione del portafoglio</t>
  </si>
  <si>
    <t>Fondi pensione nei paesi OCSE – Attività per tipologia di piano</t>
  </si>
  <si>
    <t>Forme pensionistiche complementari – Serie storiche – Posizioni in essere</t>
  </si>
  <si>
    <t>Forme pensionistiche complementari – Serie storiche – Risorse destinate alle prestazioni</t>
  </si>
  <si>
    <t>Fondi pensione negoziali – Distribuzione degli iscritti per classi di età e genere</t>
  </si>
  <si>
    <t>10 - LA PREVIDENZA COMPLEMENTARE IN AMBITO INTERNAZIONALE</t>
  </si>
  <si>
    <t>La media OCSE è ponderata rispetto al PIL.</t>
  </si>
  <si>
    <t>Le partecipazioni in società immobiliari sono incluse nella voce “Immobili”.</t>
  </si>
  <si>
    <t xml:space="preserve">  di cui: fondi imm.</t>
  </si>
  <si>
    <t xml:space="preserve">Part. in soc.imm.  </t>
  </si>
  <si>
    <t>Trasf.
Rendita</t>
  </si>
  <si>
    <t>Fondi pensione negoziali - Risorse in gestione per tipologia di gestore</t>
  </si>
  <si>
    <r>
      <t>Fondi pensione preesistenti autonomi - Attività finanziarie per modalità</t>
    </r>
    <r>
      <rPr>
        <b/>
        <sz val="11"/>
        <color rgb="FF000000"/>
        <rFont val="Times New Roman"/>
        <family val="1"/>
      </rPr>
      <t xml:space="preserve"> di gestione</t>
    </r>
  </si>
  <si>
    <t>Forme pensionistiche complementari – Distribuzione per classi dimensionali.</t>
  </si>
  <si>
    <t>Tasso di partecipazione rispetto alle forze di lavoro (%)</t>
  </si>
  <si>
    <t>Per memoria (dati di stock a fine anno):</t>
  </si>
  <si>
    <t>Rendite in corso di erogazione</t>
  </si>
  <si>
    <t>Forme pensionistiche complementari – Variazione delle posizioni in essere per causale</t>
  </si>
  <si>
    <t>(miliardi di euro)</t>
  </si>
  <si>
    <t xml:space="preserve">     di cui: fondi immobiliari</t>
  </si>
  <si>
    <t xml:space="preserve">Altri 
iscritti </t>
  </si>
  <si>
    <t>I contributi previdenziali sono al netto dei premi per prestazioni assicurative accessorie. Gli importi erogati sotto forma di RITA sono inclusi nei riscatti.</t>
  </si>
  <si>
    <r>
      <t>I contributi previdenziali sono al netto dei premi per prestazioni assicurative accessorie.</t>
    </r>
    <r>
      <rPr>
        <sz val="12"/>
        <color theme="1"/>
        <rFont val="Times New Roman"/>
        <family val="1"/>
      </rPr>
      <t xml:space="preserve"> </t>
    </r>
  </si>
  <si>
    <r>
      <t>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t>
    </r>
    <r>
      <rPr>
        <i/>
        <sz val="8"/>
        <color theme="1"/>
        <rFont val="Times New Roman"/>
        <family val="1"/>
      </rPr>
      <t>cfr.</t>
    </r>
    <r>
      <rPr>
        <sz val="8"/>
        <color theme="1"/>
        <rFont val="Times New Roman"/>
        <family val="1"/>
      </rPr>
      <t xml:space="preserve"> </t>
    </r>
    <r>
      <rPr>
        <i/>
        <sz val="8"/>
        <color theme="1"/>
        <rFont val="Times New Roman"/>
        <family val="1"/>
      </rPr>
      <t>Glossario</t>
    </r>
    <r>
      <rPr>
        <sz val="8"/>
        <color theme="1"/>
        <rFont val="Times New Roman"/>
        <family val="1"/>
      </rPr>
      <t>, voce “Rendimenti netti dei PIP”). Per i periodi pluriennali sono riportati i rendimenti medi annui composti.</t>
    </r>
  </si>
  <si>
    <t>di cui: fondi immobiliari</t>
  </si>
  <si>
    <t xml:space="preserve">Le voci “Investimenti obbligazionari” e “Investimenti azionari” non comprendono gli investimenti effettuati tramite OICR diversi dagli OICVM. </t>
  </si>
  <si>
    <t>(dati di fine  anno; milioni di euro)</t>
  </si>
  <si>
    <t>Fondi 
negoziali</t>
  </si>
  <si>
    <t>Regione/
Area geografica</t>
  </si>
  <si>
    <t>Non disponendo di informazioni con il necessario livello di disaggregazione, per i PIP “vecchi” si è ipotizzato che gli iscritti si distribuiscano geograficamente come nei PIP “nuovi”.</t>
  </si>
  <si>
    <t>FONDEMAIN</t>
  </si>
  <si>
    <t>Bacino potenziale</t>
  </si>
  <si>
    <r>
      <t xml:space="preserve">ANDP
</t>
    </r>
    <r>
      <rPr>
        <sz val="9"/>
        <color rgb="FF000000"/>
        <rFont val="Times New Roman"/>
        <family val="1"/>
      </rPr>
      <t>(mln di euro)</t>
    </r>
  </si>
  <si>
    <r>
      <t xml:space="preserve">Tasso di adesione 
</t>
    </r>
    <r>
      <rPr>
        <sz val="9"/>
        <color rgb="FF000000"/>
        <rFont val="Times New Roman"/>
        <family val="1"/>
      </rPr>
      <t xml:space="preserve">(%) </t>
    </r>
  </si>
  <si>
    <t>Per “Risorse D.P.” si intendono le risorse destinate alle prestazioni (cfr. Glossario).</t>
  </si>
  <si>
    <t>I totali sono al netto delle posizioni multiple e quindi non corrispondono alla somma delle singole voci riportate nella tavola. Sono esclusi i PIP “vecchi”.</t>
  </si>
  <si>
    <t>I totali sono al netto delle posizioni multiple calcolate a livello di sistema e quindi non corrispondono alla somma delle singole voci riportate nella tavola. Sono esclusi i PIP “vecchi”.</t>
  </si>
  <si>
    <t>(dati di fine 2020; valori percentuali)</t>
  </si>
  <si>
    <t xml:space="preserve">Altri iscritti </t>
  </si>
  <si>
    <t>iscritti</t>
  </si>
  <si>
    <t>I totali sono al netto delle posizioni multiple in essere anche tra forme diverse e, quindi, non corrispondono alla somma delle voci riportate nella tavola; per indisponibilità dei dati, tale nettizzazione è operata per i PIP “vecchi” solo con riferimento a soggetti contemporaneamente iscritti a PIP “nuovi”. 
La voce “Altri iscritti” comprende i soggetti che hanno perso i requisiti di partecipazione al fondo ovvero hanno raggiunto i requisiti per il pensionamento nel regime obbligatorio; i soggetti che sono fiscalmente a carico di altri; tutti gli altri soggetti non classificati.
Per indisponibilità dei dati, le posizioni dei PIP “vecchi” sono state ipotizzate uguali agli iscritti.</t>
  </si>
  <si>
    <t>Tav. 1.27</t>
  </si>
  <si>
    <t>PIP "nuovi"</t>
  </si>
  <si>
    <t>Forme pensionistiche complementari - Composizione degli investimenti</t>
  </si>
  <si>
    <t>Forme pensionistiche complementari - Composizione degli investimenti per forma pensionistica</t>
  </si>
  <si>
    <t>Per gli OICVM, la ripartizione tra componente domestica e non domestica è quella relativa ai titoli a essi sottostanti (“Principio del look-through”, cfr. Glossario). Per quanto riguarda i fondi immobiliari e gli altri OICR, tale ripartizione è basata sulla domiciliazione in Italia dei fondi stessi. Le partecipazioni in società immobiliari sono incluse nella voce “Immobili”.</t>
  </si>
  <si>
    <t xml:space="preserve">L’Indicatore Sintetico dei Costi a livello di forma previdenziale è ottenuto aggregando, con media semplice, gli indicatori dei singoli comparti. </t>
  </si>
  <si>
    <t>31.12.2019-</t>
  </si>
  <si>
    <t xml:space="preserve">I rendimenti sono al netto dei costi di gestione e dell’imposta sostitutiva per tutte le forme pensionistiche incluse nella tavola; anche per il TFR la rivalutazione è al netto dell’imposta sostitutiva. I rendimenti dei PIP sono stati nettizzati sulla base dell’aliquota fiscale tempo per tempo vigente, secondo la metodologia di calcolo standardizzata definita dalla COVIP (cfr. Glossario, voce “Rendimenti netti dei PIP”).
I rendimenti dei comparti garantiti non incorporano il meccanismo della garanzia. </t>
  </si>
  <si>
    <t xml:space="preserve">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x (Q3-Q1), dove (Q3-Q1) costituisce appunto il range interquartile.
I comparti obbligazionari puri e misti sono stati considerati insieme. 
I rendimenti dei comparti garantiti non incorporano il meccanismo della garanzia. </t>
  </si>
  <si>
    <t>Forme pensionistiche complementari – Iscritti e forze di lavoro per classi di età, genere e tasso di partecipazione</t>
  </si>
  <si>
    <t>Forme pensionistiche complementari – Iscritti, forze di lavoro e popolazione in età lavorativa per classi di età e genere</t>
  </si>
  <si>
    <t>Con riferimento a iscritti e versanti, il totale è al netto delle posizioni multiple e, quindi, non corrisponde alla somma delle singole voci riportate nella tavola. Nel calcolo del contributo medio sono stati considerati gli iscritti per i quali risultano effettuati versamenti nell’anno di riferimento.</t>
  </si>
  <si>
    <t xml:space="preserve">Forme pensionistiche complementari – Iscritti non versanti </t>
  </si>
  <si>
    <t>Iscritti non versanti</t>
  </si>
  <si>
    <t>Il totale, per quanto riguarda gli iscritti, è al netto delle posizioni multiple e quindi non corrisponde alla somma delle singole voci riportate nella tavola. Sono esclusi i PIP “vecchi”.</t>
  </si>
  <si>
    <t>Forme pensionistiche complementari – Iscritti versanti e non versanti per genere ed età</t>
  </si>
  <si>
    <t>Forme pensionistiche complementari – Iscritti non versanti per classe di posizione individuale</t>
  </si>
  <si>
    <t>Forme pensionistiche complementari – Iscritti non versanti per classe di posizione individuale e per tipologia di forma</t>
  </si>
  <si>
    <t>Forme pensionistiche complementari – Posizione individuale media per genere e classi di età nelle singole tipologie di forma pensionistica</t>
  </si>
  <si>
    <t>Tav. 2.25</t>
  </si>
  <si>
    <t>Tav. 2.26</t>
  </si>
  <si>
    <t>Tav. 2.27</t>
  </si>
  <si>
    <t xml:space="preserve">Forme pensionistiche complementari – Quota azionaria nei portafogli previdenziali degli iscritti </t>
  </si>
  <si>
    <t>Forme pensionistiche complementari – Quota azionaria nei portafogli previdenziali degli iscritti per tipologia di forma</t>
  </si>
  <si>
    <t>Concreto</t>
  </si>
  <si>
    <t>La voce “altri iscritti” ricomprende le posizioni di coloro che hanno perso i requisiti di partecipazione al fondo, di coloro che hanno raggiunto i requisiti per il pensionamento nel regime obbligatorio, dei soggetti fiscalmente a carico e di tutti gli altri iscritti non classificati.</t>
  </si>
  <si>
    <t>Var. % 2019/2020</t>
  </si>
  <si>
    <t xml:space="preserve">-  </t>
  </si>
  <si>
    <t>Var.% 2019/2020</t>
  </si>
  <si>
    <t>Fondi pensione preesistenti autonomi – Composizione delle risorse e delle attività destinate alle prestazioni</t>
  </si>
  <si>
    <t>Fondi pensione preesistenti autonomi - Composizione delle risorse e delle attività destinate alle prestazioni</t>
  </si>
  <si>
    <t>Tav. 8.9</t>
  </si>
  <si>
    <t>Tav. 8.7</t>
  </si>
  <si>
    <t>Tav. 8.8</t>
  </si>
  <si>
    <t>Tav. 8.10</t>
  </si>
  <si>
    <t>Tav. 8.11</t>
  </si>
  <si>
    <t>Tav. 8.12</t>
  </si>
  <si>
    <t>Casse di previdenza – Composizione dell’attivo a valori di mercato</t>
  </si>
  <si>
    <t>Casse di previdenza – Forme gestorie ai sensi dei Decreti lgs. 509/1994 e 103/1996 – Totale attivo</t>
  </si>
  <si>
    <t>Casse di previdenza – Forme gestorie ai sensi dei Decreti lgs. 509/1994 e 103/1996 – Saldo per contributi e prestazioni</t>
  </si>
  <si>
    <t>Casse di previdenza – Forme gestorie ai sensi dei Decreti lgs. 509/1994 e 103/1996 – Attività investite suddivise per componenti</t>
  </si>
  <si>
    <t>Casse di previdenza – Forme gestorie ai sensi dei Decreti lgs. 509/1994 e 103/1996 – Attività investite. Peso delle prime due componenti</t>
  </si>
  <si>
    <t xml:space="preserve">Casse di previdenza – Risorse in gestione </t>
  </si>
  <si>
    <t>Casse di previdenza – Attività finanziarie per modalità di gestione</t>
  </si>
  <si>
    <t>Nel totale sono inclusi anche gli iscritti ai PIP “vecchi”, sulla base di dati parzialmente stimati. I totali per colonna includono anche i residenti all’estero.</t>
  </si>
  <si>
    <t>2020/2019</t>
  </si>
  <si>
    <t>I totali per colonna includono anche i residenti all’estero.</t>
  </si>
  <si>
    <t>Casse di previdenza – Iscritti, pensionati e totale attività a valori di mercato</t>
  </si>
  <si>
    <t>Casse di previdenza – Forme gestorie ai sensi del Decreto lgs. 509/1994 – Composizione delle attività a valori di mercato</t>
  </si>
  <si>
    <t>Casse di previdenza – Forme gestorie ai sensi del Decreto lgs. 103/1996 – Composizione delle attività a valori di mercato</t>
  </si>
  <si>
    <t>Le partecipazioni in società immobiliari sono incluse nella voce “Immobili”. Le casse di previdenza di cui al Decreto lgs. 509/1994 (103/1996) sono raggruppate all’interno del rettangolo blu (rosso).</t>
  </si>
  <si>
    <t>Per ciascuna cassa di previdenza, gli OICVM sono stati scomposti in base alle classi di attività sottostanti (cosiddetto look-through). Le partecipazioni in società immobiliari controllate sono incluse nella voce “Investimenti immobiliari”. Le casse di previdenza di cui al Decreto lgs. 509/1994 (103/1996) sono raggruppate all’interno del rettangolo blu (rosso).</t>
  </si>
  <si>
    <t>Per ciascuna cassa di previdenza, gli OICVM sono stati scomposti in base alle classi di attività sottostanti (cfr. Glossario, voce “Principio del look-through”).</t>
  </si>
  <si>
    <t>Nel totale sono inclusi anche i cosiddetti “altri iscritti”; essi comprendono i soggetti che hanno perso i requisiti di partecipazione alla forma ovvero hanno raggiunto i requisiti per il pensionamento nel regime obbligatorio; i soggetti fiscalmente a carico di altri; tutti gli altri soggetti non riconducibili alle precedenti tipologie. I totali per colonna includono anche i residenti all’estero.</t>
  </si>
  <si>
    <t>Nel totale sono inclusi anche i cosiddetti “altri iscritti”; essi comprendono i soggetti che hanno perso i requisiti di partecipazione alla forma ovvero hanno raggiunto i requisiti per il pensionamento nel regime obbligatorio; i soggetti fiscalmente a carico di altri; tutti gli altri soggetti non classificati. I totali per colonna includono anche i residenti all’estero.</t>
  </si>
  <si>
    <t>Forme pensionistiche complementari – Composizione degli investimenti</t>
  </si>
  <si>
    <t>Forme pensionistiche complementari – Composizione degli investimenti per forma pensionistica</t>
  </si>
  <si>
    <t>Fondi pensione e PIP “nuovi” - Relazione fra ISC a 10 anni e dimensione dell'attivo</t>
  </si>
  <si>
    <t>- prestazioni pens. in capitale</t>
  </si>
  <si>
    <t>Fondi pensione e PIP “nuovi” - Indicatore Sintetico dei Costi per tipologia di comparto di investimento</t>
  </si>
  <si>
    <t xml:space="preserve">Tav. 4.2 </t>
  </si>
  <si>
    <t>Settore 
privato</t>
  </si>
  <si>
    <t>di cui: trasferimenti in entrata da FONDINPS</t>
  </si>
  <si>
    <t>Prestazioni pensionistiche in forma di capitale</t>
  </si>
  <si>
    <t>Numero 
intermediari</t>
  </si>
  <si>
    <t>Numero 
mandati</t>
  </si>
  <si>
    <t>Mandati</t>
  </si>
  <si>
    <t xml:space="preserve">Tav. 6.2 </t>
  </si>
  <si>
    <t xml:space="preserve">Tav. 6.3 </t>
  </si>
  <si>
    <t>Prestazioni pensionistichei in forma di capitale</t>
  </si>
  <si>
    <t xml:space="preserve">Tav. 6.10 </t>
  </si>
  <si>
    <r>
      <t>(</t>
    </r>
    <r>
      <rPr>
        <i/>
        <sz val="10"/>
        <color theme="1"/>
        <rFont val="Times New Roman"/>
        <family val="1"/>
      </rPr>
      <t>dati di fine anno; numero per fondi, posizioni in essere e rendite</t>
    </r>
    <r>
      <rPr>
        <sz val="10"/>
        <color theme="1"/>
        <rFont val="Times New Roman"/>
        <family val="1"/>
      </rPr>
      <t>)</t>
    </r>
  </si>
  <si>
    <r>
      <t>(</t>
    </r>
    <r>
      <rPr>
        <i/>
        <sz val="10"/>
        <color theme="1"/>
        <rFont val="Times New Roman"/>
        <family val="1"/>
      </rPr>
      <t>dati di fine anno; importi in milioni di euro</t>
    </r>
    <r>
      <rPr>
        <sz val="10"/>
        <color theme="1"/>
        <rFont val="Times New Roman"/>
        <family val="1"/>
      </rPr>
      <t>)</t>
    </r>
  </si>
  <si>
    <t xml:space="preserve"> Per gestione indiretta si intende il conferimento in gestione delle attività finanziare a gestori specializzati.</t>
  </si>
  <si>
    <t>Le partecipazioni in società immobiliari sono incluse nella voce "Immobili". La voce "Altre attività" include le polizze assicurative.</t>
  </si>
  <si>
    <t xml:space="preserve">Tav. a.1 </t>
  </si>
  <si>
    <t xml:space="preserve">Tav. a.2 </t>
  </si>
  <si>
    <t xml:space="preserve">Il totale fino al 2019 include Fondinps. </t>
  </si>
  <si>
    <t xml:space="preserve">Tav. a.3  </t>
  </si>
  <si>
    <t xml:space="preserve">Tav. a.5 </t>
  </si>
  <si>
    <t xml:space="preserve">Tav. a.8 </t>
  </si>
  <si>
    <r>
      <t xml:space="preserve">Tav. </t>
    </r>
    <r>
      <rPr>
        <b/>
        <sz val="12"/>
        <color rgb="FF0D553F"/>
        <rFont val="Times New Roman"/>
        <family val="1"/>
      </rPr>
      <t xml:space="preserve">a.9 </t>
    </r>
  </si>
  <si>
    <t>(dati di fine 2021; flussi annuali per contributi; importi in milioni di euro)</t>
  </si>
  <si>
    <t>var. % 2021/20</t>
  </si>
  <si>
    <t>La previdenza complementare in Italia nel 2021 – Dati di sintesi</t>
  </si>
  <si>
    <t>(dati di fine 2021)</t>
  </si>
  <si>
    <t>(dati di fine 2021; importi in milioni di euro)</t>
  </si>
  <si>
    <t>(dati di fine 2021; valori percentuali)</t>
  </si>
  <si>
    <t>2021/</t>
  </si>
  <si>
    <t>(dati di flusso 2021; importi in milioni di euro)</t>
  </si>
  <si>
    <t>Fondi pensione e PIP “nuovi” – Confronto ISC a 10 anni nel periodo 2008-2021</t>
  </si>
  <si>
    <t>(dati di fine 2021; valori percentuali, asse y; attività nette, milioni di euro, scala logaritmica, asse x)</t>
  </si>
  <si>
    <t>Var.% 2020/202</t>
  </si>
  <si>
    <t>Arco</t>
  </si>
  <si>
    <t>(dati di fine 2021; incidenza delle spese in percentuale del patrimonio scala di sinistra; ANDP in milioni di euro scala di destra, scala logaritmica)</t>
  </si>
  <si>
    <t>31.12.2020-</t>
  </si>
  <si>
    <t>31.12.2016-</t>
  </si>
  <si>
    <t>31.12.2011-</t>
  </si>
  <si>
    <t>31.12.2021</t>
  </si>
  <si>
    <t>I box plot rappresentano la distribuzione dei rendimenti annui per il 2020 e la distribuzione dei rendimenti medi annui composti per il periodo 2012–2021.</t>
  </si>
  <si>
    <t>Var.% 2020/2021</t>
  </si>
  <si>
    <t>con erogazione diretta delle rendite</t>
  </si>
  <si>
    <t xml:space="preserve">Le posizioni in essere si riferiscono al numero di rapporti di partecipazione complessivamente aperti presso forme pensionistiche complementari. Gli iscritti si riferiscono al numero di individui (teste) con una o più posizioni in essere presso forme pensionistiche complementari e sono al netto delle duplicazioni a livello di tipologia di forma, tranne che per i PIP “vecchi”, per i quali non si dispone della distinzione tra posizioni e iscritti. Sono esclusi i pensionati.
Le risorse destinate alle prestazioni comprendono: l’attivo netto destinato alle prestazioni (ANDP) per i fondi negoziali, i fondi aperti e i fondi preesistenti dotati di soggettività giuridica; i patrimoni di destinazione ovvero le riserve matematiche per i fondi preesistenti privi di soggettività giuridica; le riserve matematiche costituite a favore degli iscritti presso le imprese di assicurazione per i fondi preesistenti gestiti tramite polizze assicurative; le riserve matematiche per i PIP di tipo tradizionale e il valore delle quote in essere per i PIP di tipo unit linked. I PIP “nuovi” sono conformi al Decreto lgs. 252/2005. I PIP “vecchi” sono stati istituiti prima della riforma del 2005 e non sono stati successivamente adeguati al Decreto lgs. 252/2005. 
Per quanto riguarda gli iscritti, essi sono al netto delle posizioni multiple in essere anche tra forme diverse; per indisponibilità dei dati, tale nettizzazione è operata per i PIP “vecchi” solo con riferimento a soggetti contemporaneamente iscritti a PIP “nuovi”.
</t>
  </si>
  <si>
    <t>RELAZIONE ANNUALE PER L'ANNO 2021</t>
  </si>
  <si>
    <t>Le posizioni in essere si riferiscono al numero di rapporti di partecipazione complessivamente aperti presso forme pensionistiche complementari. 
Gli iscritti si riferiscono al numero di individui (teste) con una o più posizioni in essere presso forme pensionistiche complementari e sono al netto delle duplicazioni a livello di tipologia di forma, tranne che per i PIP “vecchi”, per i quali non si dispone della distinzione tra posizioni e iscritti. Sono esclusi i pensionati.
I PIP “nuovi” sono conformi al Decreto lgs. 252/2005. I PIP “vecchi” sono stati istituiti precedentemente alla riforma del 2005 e non adeguati al Decreto lgs. 252/2005. Per indisponibilità dei dati, le posizioni dei PIP “vecchi” sono ipotizzate uguali agli iscritti.
Per quanto riguarda gli iscritti, essi sono al netto delle posizioni multiple in essere anche tra forme diverse; per indisponibilità dei dati, tale nettizzazione è operata per i PIP “vecchi” solo con riferimento a soggetti contemporaneamente iscritti a PIP “nuovi”.</t>
  </si>
  <si>
    <t>Le nuove adesioni per tipologia di forma sono al netto dei trasferimenti da forme della stessa tipologia. Il totale è al netto di tutti i trasferimenti interni al sistema di previdenza complementare.La voce “Riscatti totali” comprende anche i casi di RITA a valere sull’intera posizione individuale che hanno comportato l’uscita dell’iscritto dalla forma pensionistica. La voce “Altro” include i casi di risoluzione di adesioni inerenti a posizioni nulle e i recessi nella fase di perfezionamento dell’adesione.
I totali nel 2020 includono FONDINPS.</t>
  </si>
  <si>
    <t>Totale 2007-21</t>
  </si>
  <si>
    <t>Le risorse destinate alle prestazioni comprendono: l’attivo netto destinato alle prestazioni (ANDP) per i fondi negoziali, aperti e per i fondi preesistenti dotati di soggettività giuridica; i patrimoni di destinazione ovvero le riserve matematiche per i fondi preesistenti privi di soggettività giuridica; le riserve matematiche costituite a favore degli iscritti presso le imprese di assicurazione per i fondi preesistenti gestiti tramite polizze assicurative; le riserve matematiche per i PIP di tipo tradizionale e il valore delle quote in essere per i PIP di tipo unit linked.
I PIP “nuovi” sono conformi al Decreto lgs. 252/2005. I PIP “vecchi” sono stati istituiti prima della riforma del 2005 e non sono stati successivamente adeguati al Decreto lgs. 252/2005.
Per i soli contributi, i totali del 2020 includono FONDINPS.</t>
  </si>
  <si>
    <t xml:space="preserve">Gli “altri iscritti” comprendono i soggetti che hanno perso i requisiti di partecipazione alla forma ovvero hanno raggiunto i requisiti per il pensionamento nel regime obbligatorio; i soggetti fiscalmente a carico; tutti gli altri soggetti non classificati. Nel totale sono esclusi i PIP “vecchi”. Per il calcolo del contributo medio sono considerati solo gli iscritti per i quali risultano effettuati versamenti nell’anno di riferimento. </t>
  </si>
  <si>
    <t>Il totale degli investimenti corrisponde all’attivo netto destinato alle prestazioni (ANDP) per fondi negoziali, fondi aperti e fondi preesistenti; alle attività nette delle gestioni separate per i PIP di tipo tradizionale e al valore delle quote in essere per i PIP di tipo unit linked. Per i fondi pensione preesistenti, i dati si riferiscono ai fondi autonomi, ossia dotati di soggettività giuridica. Sono escluse le riserve matematiche presso imprese di assicurazione. Per il calcolo dell’esposizione azionaria è stata considerata anche l’esposizione in titoli di capitale assunta per il tramite di OICR e strumenti derivati.</t>
  </si>
  <si>
    <t>(dati di fine 2021; importi in milioni di euro, valori percentuali)</t>
  </si>
  <si>
    <t>Forme pensionistiche complementari – Composizione degli investimenti negli anni 2017-2021</t>
  </si>
  <si>
    <t>Forme pensionistiche complementari – Investimenti domestici e non domestici nel periodo 2017-2021</t>
  </si>
  <si>
    <t>-1.0</t>
  </si>
  <si>
    <r>
      <t>Per gli OICVM, la ripartizione tra componente domestica e non domestica è quella relativa ai titoli a essi sottostanti (“</t>
    </r>
    <r>
      <rPr>
        <i/>
        <sz val="8"/>
        <color theme="1"/>
        <rFont val="Times New Roman"/>
        <family val="1"/>
      </rPr>
      <t>Principio del look-through</t>
    </r>
    <r>
      <rPr>
        <sz val="8"/>
        <color theme="1"/>
        <rFont val="Times New Roman"/>
        <family val="1"/>
      </rPr>
      <t>”, cfr. Glossario). Per quanto riguarda i fondi immobiliari e gli altri OICR, tale ripartizione è basata sulla domiciliazione in Italia dei fondi stessi.</t>
    </r>
  </si>
  <si>
    <t>Forme pensionistiche complementari - Investimenti domestici e non domestici nel periodo 2017-2021</t>
  </si>
  <si>
    <t>Indicatore sintetico dei costi</t>
  </si>
  <si>
    <t>31.12. 2021</t>
  </si>
  <si>
    <t>31.12.2001-</t>
  </si>
  <si>
    <t>(fine 2011 - fine 2021; valori percentuali)</t>
  </si>
  <si>
    <t>(dati di fine 2021; scala di sinistra: iscritti e forze di lavoro in migliaia di unità; scala di destra: iscritti in percentuale delle forze di lavoro)</t>
  </si>
  <si>
    <t>(dati di fine 2021; scala di sinistra: iscritti, forze di lavoro e popolazione in età da lavoro in migliaia di unità)</t>
  </si>
  <si>
    <t>(dati di fine 2021; contributo medio per genere e classi di età calcolato rispetto al contributo medio totale; contributo medio totale=100)</t>
  </si>
  <si>
    <t>(dati di fine 2021; contributo medio per genere e classi di età calcolato rispetto al contributo medio totale della singola tipologia di forma pensionistica; contributo medio totale=100)</t>
  </si>
  <si>
    <t>(dati di fine 2021; valori in percentuale del totale degli iscritti)</t>
  </si>
  <si>
    <t>(dati di fine 2021; valori in percentuale del totale degli iscritti versanti e non versanti)</t>
  </si>
  <si>
    <t>(dati di fine 2021; valore in percentuale sul totale degli iscritti non versanti)</t>
  </si>
  <si>
    <t>(dati di fine 2021; valori in percentuale del totale degli iscritti non versanti)</t>
  </si>
  <si>
    <t>(dati di fine 2021; risorse in milioni di euro; capitale medio in euro)</t>
  </si>
  <si>
    <t>Tra i contributi dei lavoratori dipendenti sono considerati anche quelli dei soci di società cooperative. Il totale include anche i contributi dei cosiddetti “altri iscritti” e cioè dei soggetti che hanno perso i requisiti di partecipazione al fondo ovvero hanno raggiunto i requisiti per il pensionamento nel regime obbligatorio, dei soggetti fiscalmente a carico e di tutti gli altri iscritti non classificati. Nel calcolo del contributo medio sono considerati tutti gli iscritti per i quali risultano effettuati versamenti nell’anno di riferimento.</t>
  </si>
  <si>
    <t>I contributi per le prestazioni sono al netto dei premi per prestazioni assicurative accessorie. Gli importi erogati sotto forma di RITA sono inclusi nei riscatti.
I trasferimenti in entrata (da altre forme pensionistiche) e in uscita (verso altre forme pensionistiche) non comprendono i trasferimenti da e verso altri fondi pensione negoziali.</t>
  </si>
  <si>
    <t>31.12.2019-31.12.2021</t>
  </si>
  <si>
    <t xml:space="preserve">I box plot rappresentano la distribuzione dei rendimenti annui per il 2021 e la distribuzione dei rendimenti medi annui composti per il periodo 2012–2021.
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 (Q3-Q1), dove (Q3-Q1) costituisce appunto il range interquartile e 1,5 è una costante. Il simbolo in grassetto rappresenta la media ponderata.
I comparti obbligazionari puri sono stati considerati insieme con quelli misti. 
I rendimenti dei comparti garantiti non incorporano il meccanismo della garanzia. </t>
  </si>
  <si>
    <t xml:space="preserve">I box plot rappresentano la distribuzione dei rendimenti annui per il 2021 e la distribuzione dei rendimenti medi annui composti per il periodo 2012-2021. </t>
  </si>
  <si>
    <t>Casse di previdenza – Evoluzione nel periodo 2016-2020 delle componenti dell’attivo</t>
  </si>
  <si>
    <t>(flussi annuali 2020; importi in milioni di euro)</t>
  </si>
  <si>
    <t>Casse di previdenza – Investimenti domestici e non domestici nel periodo 2016-2020</t>
  </si>
  <si>
    <t>(dati preliminari di fine 2021; valori percentuali)</t>
  </si>
  <si>
    <r>
      <t xml:space="preserve">Fonte: OCSE, </t>
    </r>
    <r>
      <rPr>
        <i/>
        <sz val="9"/>
        <color theme="1"/>
        <rFont val="Times New Roman"/>
        <family val="1"/>
      </rPr>
      <t>Pension Funds in Figures</t>
    </r>
    <r>
      <rPr>
        <sz val="9"/>
        <color theme="1"/>
        <rFont val="Times New Roman"/>
        <family val="1"/>
      </rPr>
      <t xml:space="preserve">, 2022. </t>
    </r>
  </si>
  <si>
    <t>(dati di fine 2021 o ultimi dati disponibili; asse x: attività delle pensioni private in percentuale del PIL; asse y: percentuale di contribuzione alla previdenza pubblica in rapporto alla retribuzione – lavoratori dipendenti)</t>
  </si>
  <si>
    <t>(dati di fine 2020 o ultimi dati disponibili; valori in percentuale delle attività totali)</t>
  </si>
  <si>
    <t>(dati di fine 2021; flussi annuali per i contributi in milioni di euro, contributo medio in euro)</t>
  </si>
  <si>
    <r>
      <t>Per memoria</t>
    </r>
    <r>
      <rPr>
        <sz val="10"/>
        <color rgb="FF000000"/>
        <rFont val="Times New Roman"/>
        <family val="1"/>
      </rPr>
      <t>:</t>
    </r>
  </si>
  <si>
    <r>
      <t xml:space="preserve">Capitale medio </t>
    </r>
    <r>
      <rPr>
        <b/>
        <i/>
        <sz val="10"/>
        <color rgb="FF000000"/>
        <rFont val="Times New Roman"/>
        <family val="1"/>
      </rPr>
      <t>pro capite</t>
    </r>
    <r>
      <rPr>
        <b/>
        <sz val="10"/>
        <color rgb="FF000000"/>
        <rFont val="Times New Roman"/>
        <family val="1"/>
      </rPr>
      <t xml:space="preserve"> </t>
    </r>
  </si>
  <si>
    <t>Il totale è al netto delle posizioni multiple e, quindi, non corrisponde alla somma delle singole voci riportate nella tavola. Sono esclusi i PIP “vecchi”.  Il capitale medio pro capite è ottenuto dividendo le risorse destinate alle prestazioni per il numero di iscritti; per il concetto di risorse destinate alle prestazioni, cfr. Glossario. Il capitale medio pro capite fornisce una misura della somma che in media ciascun iscritto ha fin qui accumulato in vista del proprio trattamento complementare al momento del pensionamento.</t>
  </si>
  <si>
    <t>Forme pensionistiche complementari – Posizione individuale media per genere e classi di età</t>
  </si>
  <si>
    <t>(dati di fine 2021; posizione media per genere e classi di età calcolata rispetto alla posizione media totale; posizione media totale=100)</t>
  </si>
  <si>
    <t>Tav. 2.28</t>
  </si>
  <si>
    <t>Tav. 2.29</t>
  </si>
  <si>
    <t>(dati di fine 2021; valori percentuali; età media in anni)</t>
  </si>
  <si>
    <t xml:space="preserve">(dati di fine 2021; valori percentuali; età media in anni) </t>
  </si>
  <si>
    <t>(anno 2021; dati di fine anno per gli iscritti, i pensionati e le risorse destinate alle prestazioni; dati di flusso per contributi e prestazioni; importi in milioni di euro)</t>
  </si>
  <si>
    <t xml:space="preserve"> - </t>
  </si>
  <si>
    <t>Istituto nazionale di previdenza dei giornalisti italiani "Giovanni Amendola" (INPGI) - Gestione sostitutiva dell'A.G.O.</t>
  </si>
  <si>
    <t xml:space="preserve">Istituto nazionale di previdenza dei giornalisti italiani "Giovanni Amendola" (INPGI) - Gestione separata </t>
  </si>
  <si>
    <t>(dati di fine 2020; totale attività in milioni di euro)</t>
  </si>
  <si>
    <t>- di cui: fondi imm.</t>
  </si>
  <si>
    <t>Investimenti imm.</t>
  </si>
  <si>
    <t>- part. in soc imm.</t>
  </si>
  <si>
    <t>Forme pensionistiche complementari – Iscritti totali per genere,  età e tipologia di forma</t>
  </si>
  <si>
    <t>Forme pensionistiche complementari – Iscritti totali per classi di età</t>
  </si>
  <si>
    <t xml:space="preserve">Forme pensionistiche complementari – Iscritti  per genere e area geografica </t>
  </si>
  <si>
    <t>Forme pensionistiche complementari – Iscritti per genere e area geografica</t>
  </si>
  <si>
    <t>Forme pensionistiche complementari – Iscritti totali per  genere, area geografica e tipologia di forma</t>
  </si>
  <si>
    <t>Forme pensionistiche complementari – Iscritti totali per genere, età e condizione professionale</t>
  </si>
  <si>
    <t>Forme pensionistiche complementari – Iscritti, forze di lavoro e popolazione in età lavorativa per classi di età</t>
  </si>
  <si>
    <t>(dati di fine 2021; valori percentuali0)</t>
  </si>
  <si>
    <t>(dati di fine 2021; posizione media per genere e classi di età calcolata rispetto alla posizione media totale della singola tipologia di forma pensionistica; posizione media totale=100)</t>
  </si>
  <si>
    <t>(asse x: quota percentuale azionaria sul totale degli investimenti; asse y: rendimento reale medio percentuale in valuta nazionale nel periodo 2011-2021)</t>
  </si>
  <si>
    <t>Fonte: Elaborazioni su dati OCSE.
Per i paesi per i quali non è disponibile il dato relativo al 2021 (Germania, Corea, Lussemburgo e Svizzera) si utilizza la media 2011-2020</t>
  </si>
  <si>
    <t>Fondi pensione in alcuni paesi OCSE – Composizione del portafoglio</t>
  </si>
  <si>
    <t>(dati preliminari di fine 2021; valori percentuali sul totale delle attività)</t>
  </si>
  <si>
    <t xml:space="preserve">I dati relativi alle attività previdenziali comprendono, laddove disponibili, non solo le attività dei fondi pensione, ma anche le risorse accumulate in altri veicoli pensionistici. Alcuni paesi sono stati esclusi per indisponibilità di dati completi o per mancanza di specifica contribuzione al sistema pensionistico pubblico. </t>
  </si>
  <si>
    <t>I PIP “nuovi” sono quelli conformi al Decreto lgs. 252/2005. I PIP “vecchi” sono stati istituiti precedentemente alla riforma del 2005 e non adeguati al Decreto lgs. 252/2005. Il totale fino al 2019 include FONDINPS; sono escluse le duplicazioni di iscritti che aderiscono contemporaneamente a PIP “nuovi” e “vecchi”.</t>
  </si>
  <si>
    <t xml:space="preserve">I PIP “nuovi” sono quelli conformi al Decreto lgs. 252/2005. I PIP “vecchi” sono stati istituiti precedentemente alla riforma del 2005 e non adeguati al Decreto lgs. 252/2005. Il totale fino al 2019 include Fondinps. </t>
  </si>
  <si>
    <t>Si fa riferimento ai mandati relativi alla gestione degli investimenti in titoli; non si tiene conto di quelli per la sola gestione dell’esposizione al rischio valutario e/o di mercato.  I mandati alternativi sono stati riclassificati tra quelli tradizionali in funzione della loro prevalente specializzazione.
Le commissioni di gestione sono calcolate ponderandole per le risorse relative a ciascun mandato. Esse non includono le commissioni di incentivo.</t>
  </si>
  <si>
    <t>Tav. 4.16</t>
  </si>
  <si>
    <t>Fondi pensione negoziali – Relazione tra commissioni di gestione e ammontare di risorse in gestione per tipologia di mandato</t>
  </si>
  <si>
    <t>(dati di fine anno; valori percentuali; scala logaritmica per l’ascissa, patrimonio in milioni di euro)</t>
  </si>
  <si>
    <t xml:space="preserve">Nel grafico sono rappresentate le commissioni di gestione previste nel mandato di gestione, distinte per tipologia di mandato. Sono in particolare evidenziate con il simbolo triangolare le commissioni di gestione di mandati che prevedono anche l’applicazione di una commissione di incentivo. </t>
  </si>
  <si>
    <r>
      <t>Fondi pensione negoziali - Distribuzione (</t>
    </r>
    <r>
      <rPr>
        <b/>
        <i/>
        <sz val="11"/>
        <color theme="1"/>
        <rFont val="Times New Roman"/>
        <family val="1"/>
      </rPr>
      <t>box plot</t>
    </r>
    <r>
      <rPr>
        <b/>
        <sz val="11"/>
        <color theme="1"/>
        <rFont val="Times New Roman"/>
        <family val="1"/>
      </rPr>
      <t>) dei rendimenti netti</t>
    </r>
  </si>
  <si>
    <t>Forme pensionistiche complementari – Tasso di partecipazione per regione</t>
  </si>
  <si>
    <t>Forme pensionistiche complementari – Nuove adesioni</t>
  </si>
  <si>
    <t>Forme pensionistiche complementari – Principali causali di uscita dalla forma pensionistica complementare</t>
  </si>
  <si>
    <t>Forme pensionistiche complementari – Uscite della gestione previdenziale</t>
  </si>
  <si>
    <t>Forme pensionistiche complementari – Contributo medio per regione</t>
  </si>
  <si>
    <t>Forme pensionistiche complementari – Investimenti domestici</t>
  </si>
  <si>
    <t>Fondi pensione e PIP “nuovi” – Indicatore sintetico dei costi</t>
  </si>
  <si>
    <t>Fondi pensione e PIP “nuovi” – Indicatore sintetico dei costi per tipologia di comparto di investimento</t>
  </si>
  <si>
    <t>Tav. 1.28</t>
  </si>
  <si>
    <t>Fondi pensione e PIP “nuovi” – Relazione fra ISC a 10 anni e dimensione dell’attivo</t>
  </si>
  <si>
    <t>Tav. 1.29</t>
  </si>
  <si>
    <t>Tav. 1.30</t>
  </si>
  <si>
    <t>Tav. 1.31</t>
  </si>
  <si>
    <r>
      <t>Fondi pensione e PIP “nuovi” – Distribuzione (</t>
    </r>
    <r>
      <rPr>
        <i/>
        <sz val="10"/>
        <color theme="1"/>
        <rFont val="Times New Roman"/>
        <family val="1"/>
      </rPr>
      <t>box plot</t>
    </r>
    <r>
      <rPr>
        <sz val="10"/>
        <color theme="1"/>
        <rFont val="Times New Roman"/>
        <family val="1"/>
      </rPr>
      <t>) dei rendimenti netti</t>
    </r>
  </si>
  <si>
    <t>Forme pensionistiche complementari – Iscritti totali per classe di età</t>
  </si>
  <si>
    <t>Forme pensionistiche complementari – Iscritti non versanti</t>
  </si>
  <si>
    <t>Forme pensionistiche complementari – Iscritti per profilo di investimento e classi di età nelle singole tipologie di forma pensionistica</t>
  </si>
  <si>
    <t>Forme pensionistiche complementari – Quota azionaria nei portafogli previdenziali degli iscritti</t>
  </si>
  <si>
    <t>Fondi pensione negoziali – Incidenza delle spese sul patrimonio negli anni 2000-2021</t>
  </si>
  <si>
    <r>
      <t>Fondi pensione negoziali – Distribuzione (</t>
    </r>
    <r>
      <rPr>
        <i/>
        <sz val="10"/>
        <color theme="1"/>
        <rFont val="Times New Roman"/>
        <family val="1"/>
      </rPr>
      <t>box plot</t>
    </r>
    <r>
      <rPr>
        <sz val="10"/>
        <color theme="1"/>
        <rFont val="Times New Roman"/>
        <family val="1"/>
      </rPr>
      <t>) dei rendimenti netti</t>
    </r>
  </si>
  <si>
    <t>Fondi pensione aperti – Esposizione effettiva in titoli di capitale</t>
  </si>
  <si>
    <r>
      <t>Fondi pensione aperti – Distribuzione (</t>
    </r>
    <r>
      <rPr>
        <i/>
        <sz val="10"/>
        <color theme="1"/>
        <rFont val="Times New Roman"/>
        <family val="1"/>
      </rPr>
      <t>box plot</t>
    </r>
    <r>
      <rPr>
        <sz val="10"/>
        <color theme="1"/>
        <rFont val="Times New Roman"/>
        <family val="1"/>
      </rPr>
      <t>) dei rendimenti netti</t>
    </r>
  </si>
  <si>
    <r>
      <t>PIP “nuovi” – Distribuzione (</t>
    </r>
    <r>
      <rPr>
        <i/>
        <sz val="10"/>
        <color theme="1"/>
        <rFont val="Times New Roman"/>
        <family val="1"/>
      </rPr>
      <t>box plot</t>
    </r>
    <r>
      <rPr>
        <sz val="10"/>
        <color theme="1"/>
        <rFont val="Times New Roman"/>
        <family val="1"/>
      </rPr>
      <t>) dei rendimenti netti</t>
    </r>
  </si>
  <si>
    <t>Fondi pensione preesistenti – Risorse destinate alle prestazioni per regime previdenziale</t>
  </si>
  <si>
    <t>Fondi pensione preesistenti autonomi – Dati di sintesi per classi dimensionali</t>
  </si>
  <si>
    <t>Tav. 7.13</t>
  </si>
  <si>
    <r>
      <t xml:space="preserve">Casse di previdenza – Forme gestorie ai sensi dei Decreti lgs. 509/1994 e 103/1996 – Attività investite suddivise per componenti (con </t>
    </r>
    <r>
      <rPr>
        <i/>
        <sz val="10"/>
        <color theme="1"/>
        <rFont val="Times New Roman"/>
        <family val="1"/>
      </rPr>
      <t>look-through</t>
    </r>
    <r>
      <rPr>
        <sz val="10"/>
        <color theme="1"/>
        <rFont val="Times New Roman"/>
        <family val="1"/>
      </rPr>
      <t xml:space="preserve"> degli OICVM)</t>
    </r>
  </si>
  <si>
    <r>
      <t xml:space="preserve">Casse di previdenza – Forme gestorie ai sensi dei Decreti lgs. 509/1994 e 103/1996 – Attività investite. Peso delle prime due componenti (con </t>
    </r>
    <r>
      <rPr>
        <i/>
        <sz val="10"/>
        <color theme="1"/>
        <rFont val="Times New Roman"/>
        <family val="1"/>
      </rPr>
      <t>look-through</t>
    </r>
    <r>
      <rPr>
        <sz val="10"/>
        <color theme="1"/>
        <rFont val="Times New Roman"/>
        <family val="1"/>
      </rPr>
      <t xml:space="preserve"> degli OICVM)</t>
    </r>
  </si>
  <si>
    <t>Casse di previdenza – Investimenti domestici</t>
  </si>
  <si>
    <t>Casse di previdenza – Risorse in gestione</t>
  </si>
  <si>
    <t>(dati di fine 2021; iscritti in percentuale delle forze di lavoro)</t>
  </si>
  <si>
    <t xml:space="preserve">Forme pensionistiche complementari – Nuove adesioni </t>
  </si>
  <si>
    <t>(flussi annuali)</t>
  </si>
  <si>
    <t>I cosiddetti “altri iscritti” comprendono i soggetti che hanno perso i requisiti di partecipazione alla forma ovvero coloro che hanno raggiunto i requisiti per il pensionamento nel regime obbligatorio, i soggetti fiscalmente a carico di altri e tutti gli altri iscritti non classificati. I contributi sono al lordo dei premi per prestazioni assicurative accessorie.  Nel calcolo del contributo medio sono considerati tutti gli iscritti per i quali risultano effettuati versamenti nell’anno di riferimento.
Il contributo medio è al netto delle prestazioni assicurative accessorie.</t>
  </si>
  <si>
    <t xml:space="preserve">Fondi pensione aperti – Esposizione effettiva in titoli di capitale </t>
  </si>
  <si>
    <t>L’esposizione considera anche gli investimenti effettuati tramite gli OICR e le posizioni in titoli di capitale derivanti dall’utilizzo di strumenti derivati.</t>
  </si>
  <si>
    <r>
      <t>Fondi pensione aperti - Distribuzione (</t>
    </r>
    <r>
      <rPr>
        <b/>
        <i/>
        <sz val="11"/>
        <color theme="1"/>
        <rFont val="Times New Roman"/>
        <family val="1"/>
      </rPr>
      <t>box plot</t>
    </r>
    <r>
      <rPr>
        <b/>
        <sz val="11"/>
        <color theme="1"/>
        <rFont val="Times New Roman"/>
        <family val="1"/>
      </rPr>
      <t>) dei rendimenti netti</t>
    </r>
  </si>
  <si>
    <r>
      <t>PIP “nuovi” - Distribuzione (</t>
    </r>
    <r>
      <rPr>
        <b/>
        <i/>
        <sz val="11"/>
        <color theme="1"/>
        <rFont val="Times New Roman"/>
        <family val="1"/>
      </rPr>
      <t>box plot</t>
    </r>
    <r>
      <rPr>
        <b/>
        <sz val="11"/>
        <color theme="1"/>
        <rFont val="Times New Roman"/>
        <family val="1"/>
      </rPr>
      <t>) dei rendimenti netti</t>
    </r>
  </si>
  <si>
    <r>
      <t>I valori estremi della scatola (</t>
    </r>
    <r>
      <rPr>
        <i/>
        <sz val="8"/>
        <color theme="1"/>
        <rFont val="Times New Roman"/>
        <family val="1"/>
      </rPr>
      <t>box</t>
    </r>
    <r>
      <rPr>
        <sz val="8"/>
        <color theme="1"/>
        <rFont val="Times New Roman"/>
        <family val="1"/>
      </rPr>
      <t>) raffigurano il primo (Q1) e il terzo (Q3) quartile della distribuzione dei rendimenti, la cui altezza rappresenta pertanto la differenza (</t>
    </r>
    <r>
      <rPr>
        <i/>
        <sz val="8"/>
        <color theme="1"/>
        <rFont val="Times New Roman"/>
        <family val="1"/>
      </rPr>
      <t>range</t>
    </r>
    <r>
      <rPr>
        <sz val="8"/>
        <color theme="1"/>
        <rFont val="Times New Roman"/>
        <family val="1"/>
      </rPr>
      <t xml:space="preserve">) interquartile data da (Q3-Q1). I segmenti esterni al </t>
    </r>
    <r>
      <rPr>
        <i/>
        <sz val="8"/>
        <color theme="1"/>
        <rFont val="Times New Roman"/>
        <family val="1"/>
      </rPr>
      <t>box</t>
    </r>
    <r>
      <rPr>
        <sz val="8"/>
        <color theme="1"/>
        <rFont val="Times New Roman"/>
        <family val="1"/>
      </rPr>
      <t xml:space="preserve"> sono detti baffi (</t>
    </r>
    <r>
      <rPr>
        <i/>
        <sz val="8"/>
        <color theme="1"/>
        <rFont val="Times New Roman"/>
        <family val="1"/>
      </rPr>
      <t>whiskers</t>
    </r>
    <r>
      <rPr>
        <sz val="8"/>
        <color theme="1"/>
        <rFont val="Times New Roman"/>
        <family val="1"/>
      </rPr>
      <t xml:space="preserve">) la cui lunghezza massima è determinata sottraendo/aggiungendo al primo/terzo quartile 1,5 × (Q3-Q1), dove (Q3-Q1) costituisce appunto il </t>
    </r>
    <r>
      <rPr>
        <i/>
        <sz val="8"/>
        <color theme="1"/>
        <rFont val="Times New Roman"/>
        <family val="1"/>
      </rPr>
      <t>range</t>
    </r>
    <r>
      <rPr>
        <sz val="8"/>
        <color theme="1"/>
        <rFont val="Times New Roman"/>
        <family val="1"/>
      </rPr>
      <t xml:space="preserve"> interquartile e 1,5 è una costante. Il simbolo in grassetto rappresenta la media ponderata. I comparti obbligazionari puri sono stati considerati insieme con quelli misti. I rendimenti dei comparti garantiti non incorporano il meccanismo della garanzia. </t>
    </r>
  </si>
  <si>
    <t xml:space="preserve">Forme pensionistiche complementari – Principali causali di uscita dalla forma pensionistica complementare </t>
  </si>
  <si>
    <t>Tav.    1.13</t>
  </si>
  <si>
    <t>lavoratori autonomi</t>
  </si>
  <si>
    <t>iscritti totali</t>
  </si>
  <si>
    <t>(dati di fine 2021; contributo medio in euro)</t>
  </si>
  <si>
    <t xml:space="preserve">  di cui: contributi contrattuali</t>
  </si>
  <si>
    <t xml:space="preserve">      -   </t>
  </si>
  <si>
    <t xml:space="preserve">Fondi pensione preesistenti – Risorse destinate alle prestazioni per regime previdenziale </t>
  </si>
  <si>
    <r>
      <t>(</t>
    </r>
    <r>
      <rPr>
        <i/>
        <sz val="10"/>
        <color theme="1"/>
        <rFont val="Times New Roman"/>
        <family val="1"/>
      </rPr>
      <t>anno 2021; dati di fine anno; importi in milioni di euro</t>
    </r>
    <r>
      <rPr>
        <sz val="10"/>
        <color theme="1"/>
        <rFont val="Times New Roman"/>
        <family val="1"/>
      </rPr>
      <t>)</t>
    </r>
  </si>
  <si>
    <t xml:space="preserve">                   Tipologia fondo</t>
  </si>
  <si>
    <t>Contr. definita</t>
  </si>
  <si>
    <t>Prest. definita</t>
  </si>
  <si>
    <t>di cui: patrimonio destinato alle prestazioni</t>
  </si>
  <si>
    <t>di cui: riserve matematiche presso imprese di ass.ne</t>
  </si>
  <si>
    <t xml:space="preserve">Casse di previdenza - Investimenti domestici </t>
  </si>
  <si>
    <r>
      <rPr>
        <i/>
        <sz val="9"/>
        <color rgb="FF000000"/>
        <rFont val="Times New Roman"/>
        <family val="1"/>
      </rPr>
      <t xml:space="preserve">Per memoria:
</t>
    </r>
    <r>
      <rPr>
        <b/>
        <sz val="9"/>
        <color rgb="FF000000"/>
        <rFont val="Times New Roman"/>
        <family val="1"/>
      </rPr>
      <t>Totale</t>
    </r>
  </si>
  <si>
    <t xml:space="preserve">Forme pensionistiche complementari – Investimenti domestici </t>
  </si>
  <si>
    <r>
      <t>Fondi pensione e PIP “nuovi” - Distribuzione (</t>
    </r>
    <r>
      <rPr>
        <b/>
        <i/>
        <sz val="11"/>
        <color theme="1"/>
        <rFont val="Times New Roman"/>
        <family val="1"/>
      </rPr>
      <t>box plot</t>
    </r>
    <r>
      <rPr>
        <b/>
        <sz val="11"/>
        <color theme="1"/>
        <rFont val="Times New Roman"/>
        <family val="1"/>
      </rPr>
      <t>) dei rendimenti netti</t>
    </r>
  </si>
  <si>
    <t>Nel totale sono inclusi i PIP “vecchi” sulla base di dati parzialmente stimati
I contributi previdenziali sono al netto dei premi per prestazioni accessorie.</t>
  </si>
  <si>
    <t xml:space="preserve">Forme pensionistiche complementari – Uscite della gestione previdenziale </t>
  </si>
  <si>
    <t>Fondi pensione e PIP “nuovi” - Indicatore sintetico dei costi</t>
  </si>
  <si>
    <t>Indicatore sintetico dei costi (ISC)</t>
  </si>
  <si>
    <t xml:space="preserve">di cui:da almeno 5 anni (%) </t>
  </si>
  <si>
    <t>I dati sugli iscritti sono al netto delle duplicazioni e si riferiscono a tutte le forme pensionistiche complementari, compresi i PIP istituiti precedentemente alla riforma del 2005 e non adeguati al Decreto lgs. 252/2005. Il totale delle forze di lavoro, degli occupati e dei lavoratori autonomi è di fonte ISTAT, Rilevazione sulle forze di lavoro. A partire dal 1° gennaio 2021, la rilevazione sulle forze di lavoro è stata modificata dall’ISTAT per recepire le indicazioni del Regolamento (UE) 2019/1700 sulle statistiche europee; ciò ha comportato una revisione anche delle relative serie storiche. Il tasso di partecipazione rispetto alle forze di lavoro è calcolato depurando il numeratore dagli iscritti con meno di 15 anni di età.</t>
  </si>
  <si>
    <t>Fondi pensione negoziali - Incidenza delle spese sul patrimonio negli anni 2000-2021</t>
  </si>
  <si>
    <r>
      <t xml:space="preserve">La tavola comprende sia i titoli detenuti direttamente sia quelli detenuti per il tramite degli OICR (cfr. Glossario, “Principio del </t>
    </r>
    <r>
      <rPr>
        <i/>
        <sz val="8"/>
        <color theme="1"/>
        <rFont val="Times New Roman"/>
        <family val="1"/>
      </rPr>
      <t>look-through”</t>
    </r>
    <r>
      <rPr>
        <sz val="8"/>
        <color theme="1"/>
        <rFont val="Times New Roman"/>
        <family val="1"/>
      </rPr>
      <t>).</t>
    </r>
  </si>
  <si>
    <t xml:space="preserve">I valori estremi della scatola (box) raffigurano il primo (Q1) e il terzo (Q3) quartile della distribuzione dei rendimenti, la cui altezza rappresenta pertanto la differenza (range) interquartile data da (Q3-Q1). I segmenti esterni al box sono detti baffi (whiskers) la cui lunghezza massima è determinata sottraendo/aggiungendo al primo/terzo quartile 1,5 x (Q3-Q1), dove (Q3-Q1) costituisce appunto il range interquartile e 1,5 è una costante. Il simbolo in grassetto rappresenta la media ponderata.
I comparti obbligazionari puri sono stati considerati insieme con quelli misti. 
I rendimenti dei comparti garantiti non incorporano il meccanismo della garanzia. </t>
  </si>
  <si>
    <r>
      <t xml:space="preserve">Casse di previdenza – Forme gestorie ai sensi dei Decreti lgs. 509/1994 e 103/1996 – Attività investite suddivise per componenti (con </t>
    </r>
    <r>
      <rPr>
        <b/>
        <i/>
        <sz val="11"/>
        <color theme="1"/>
        <rFont val="Times New Roman"/>
        <family val="1"/>
      </rPr>
      <t>look-through</t>
    </r>
    <r>
      <rPr>
        <b/>
        <sz val="11"/>
        <color theme="1"/>
        <rFont val="Times New Roman"/>
        <family val="1"/>
      </rPr>
      <t xml:space="preserve"> degli OICVM)</t>
    </r>
  </si>
  <si>
    <r>
      <t xml:space="preserve">Casse di previdenza – Forme gestorie ai sensi dei Decreti lgs. 509/1994 e 103/1996 – Attività investite. Peso delle prime due componenti (con </t>
    </r>
    <r>
      <rPr>
        <b/>
        <i/>
        <sz val="11"/>
        <color theme="1"/>
        <rFont val="Times New Roman"/>
        <family val="1"/>
      </rPr>
      <t>look-through</t>
    </r>
    <r>
      <rPr>
        <b/>
        <sz val="11"/>
        <color theme="1"/>
        <rFont val="Times New Roman"/>
        <family val="1"/>
      </rPr>
      <t xml:space="preserve"> degli OICVM)</t>
    </r>
  </si>
  <si>
    <r>
      <t xml:space="preserve">Per gli OICVM, la ripartizione tra componente domestica e non domestica è quella relativa ai titoli a essi sottostanti (cfr. Glossario, voce “Principio del </t>
    </r>
    <r>
      <rPr>
        <i/>
        <sz val="10"/>
        <color theme="1"/>
        <rFont val="Times New Roman"/>
        <family val="1"/>
      </rPr>
      <t>look-through</t>
    </r>
    <r>
      <rPr>
        <sz val="10"/>
        <color theme="1"/>
        <rFont val="Times New Roman"/>
        <family val="1"/>
      </rPr>
      <t>”) ed è parzialmente stimata. Per quanto riguarda i fondi immobiliari, si è fatto riferimento all’ubicazione degli immobili in portafoglio; per gli altri OICR, tale ripartizione è basata sulla domiciliazione dei fondi stessi.</t>
    </r>
  </si>
  <si>
    <r>
      <t xml:space="preserve">Fonte: OCSE, </t>
    </r>
    <r>
      <rPr>
        <i/>
        <sz val="8"/>
        <color theme="1"/>
        <rFont val="Times New Roman"/>
        <family val="1"/>
      </rPr>
      <t>Pension Funds in Figures</t>
    </r>
    <r>
      <rPr>
        <sz val="8"/>
        <color theme="1"/>
        <rFont val="Times New Roman"/>
        <family val="1"/>
      </rPr>
      <t xml:space="preserve">, 2022.
Dati riferiti ai fondi pensione autonomi, ossia dotati di soggettività giuridica ovvero costituiti come patrimonio separato (cfr. OCSE, </t>
    </r>
    <r>
      <rPr>
        <i/>
        <sz val="8"/>
        <color theme="1"/>
        <rFont val="Times New Roman"/>
        <family val="1"/>
      </rPr>
      <t>Private Pensions: OECD Classification and Glossary</t>
    </r>
    <r>
      <rPr>
        <sz val="8"/>
        <color theme="1"/>
        <rFont val="Times New Roman"/>
        <family val="1"/>
      </rPr>
      <t xml:space="preserve">, 2005). Laddove possibile, agli investimenti effettuati tramite OICR è stato applicato il principio del </t>
    </r>
    <r>
      <rPr>
        <i/>
        <sz val="8"/>
        <color theme="1"/>
        <rFont val="Times New Roman"/>
        <family val="1"/>
      </rPr>
      <t>look-through</t>
    </r>
    <r>
      <rPr>
        <sz val="8"/>
        <color theme="1"/>
        <rFont val="Times New Roman"/>
        <family val="1"/>
      </rPr>
      <t xml:space="preserve">. Per l’Italia, la voce “Altro” include le riserve matematiche detenute presso imprese di assicurazione a fronte di future prestazioni previdenziali.  </t>
    </r>
  </si>
  <si>
    <r>
      <t xml:space="preserve">Fonte: OCSE, </t>
    </r>
    <r>
      <rPr>
        <i/>
        <sz val="8"/>
        <color theme="1"/>
        <rFont val="Times New Roman"/>
        <family val="1"/>
      </rPr>
      <t>Pension Markets in Focus</t>
    </r>
    <r>
      <rPr>
        <sz val="8"/>
        <color theme="1"/>
        <rFont val="Times New Roman"/>
        <family val="1"/>
      </rPr>
      <t>, 2021.</t>
    </r>
  </si>
  <si>
    <t>Iscritti non versanti (%)</t>
  </si>
  <si>
    <t>di cui:
da almeno 5 anni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</si>
</sst>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0.0"/>
    <numFmt numFmtId="165" formatCode="#,##0.0"/>
    <numFmt numFmtId="166" formatCode="_-* #,##0_-;\-* #,##0_-;_-* &quot;-&quot;??_-;_-@_-"/>
    <numFmt numFmtId="167" formatCode="_-* #,##0.0_-;\-* #,##0.0_-;_-* &quot;-&quot;??_-;_-@_-"/>
    <numFmt numFmtId="168" formatCode="_-* #,##0\ _€_-;\-* #,##0\ _€_-;_-* &quot;-&quot;\ _€_-;_-@_-"/>
  </numFmts>
  <fonts count="67" x14ac:knownFonts="1">
    <font>
      <sz val="11"/>
      <color theme="1"/>
      <name val="Calibri"/>
      <family val="2"/>
      <scheme val="minor"/>
    </font>
    <font>
      <sz val="11"/>
      <color theme="1"/>
      <name val="Calibri"/>
      <family val="2"/>
      <scheme val="minor"/>
    </font>
    <font>
      <sz val="10"/>
      <color theme="1"/>
      <name val="Times New Roman"/>
      <family val="1"/>
    </font>
    <font>
      <sz val="12"/>
      <color theme="1"/>
      <name val="Times New Roman"/>
      <family val="1"/>
    </font>
    <font>
      <b/>
      <sz val="10"/>
      <color theme="1"/>
      <name val="Times New Roman"/>
      <family val="1"/>
    </font>
    <font>
      <b/>
      <sz val="10"/>
      <color rgb="FF000000"/>
      <name val="Times New Roman"/>
      <family val="1"/>
    </font>
    <font>
      <sz val="10"/>
      <color rgb="FF000000"/>
      <name val="Times New Roman"/>
      <family val="1"/>
    </font>
    <font>
      <b/>
      <sz val="11"/>
      <color theme="1"/>
      <name val="Times New Roman"/>
      <family val="1"/>
    </font>
    <font>
      <i/>
      <sz val="10"/>
      <color theme="1"/>
      <name val="Times New Roman"/>
      <family val="1"/>
    </font>
    <font>
      <sz val="10"/>
      <name val="Arial"/>
      <family val="2"/>
    </font>
    <font>
      <b/>
      <sz val="11"/>
      <color rgb="FF000000"/>
      <name val="Times New Roman"/>
      <family val="1"/>
    </font>
    <font>
      <u/>
      <sz val="11"/>
      <color theme="10"/>
      <name val="Calibri"/>
      <family val="2"/>
      <scheme val="minor"/>
    </font>
    <font>
      <b/>
      <i/>
      <sz val="11"/>
      <color theme="1"/>
      <name val="Times New Roman"/>
      <family val="1"/>
    </font>
    <font>
      <i/>
      <sz val="11"/>
      <color theme="1"/>
      <name val="Times New Roman"/>
      <family val="1"/>
    </font>
    <font>
      <sz val="11"/>
      <color rgb="FF000000"/>
      <name val="Times New Roman"/>
      <family val="1"/>
    </font>
    <font>
      <sz val="11"/>
      <color theme="1"/>
      <name val="Times New Roman"/>
      <family val="1"/>
    </font>
    <font>
      <sz val="9"/>
      <color theme="1"/>
      <name val="Times New Roman"/>
      <family val="1"/>
    </font>
    <font>
      <vertAlign val="superscript"/>
      <sz val="10"/>
      <color rgb="FF000000"/>
      <name val="Times New Roman"/>
      <family val="1"/>
    </font>
    <font>
      <b/>
      <sz val="12"/>
      <color theme="1"/>
      <name val="Times New Roman"/>
      <family val="1"/>
    </font>
    <font>
      <i/>
      <sz val="10"/>
      <color rgb="FF000000"/>
      <name val="Times New Roman"/>
      <family val="1"/>
    </font>
    <font>
      <b/>
      <i/>
      <sz val="10"/>
      <color theme="1"/>
      <name val="Times New Roman"/>
      <family val="1"/>
    </font>
    <font>
      <b/>
      <i/>
      <sz val="12"/>
      <color rgb="FF000000"/>
      <name val="Times New Roman"/>
      <family val="1"/>
    </font>
    <font>
      <i/>
      <sz val="9"/>
      <color theme="1"/>
      <name val="Times New Roman"/>
      <family val="1"/>
    </font>
    <font>
      <sz val="11"/>
      <color theme="4" tint="0.79998168889431442"/>
      <name val="Calibri"/>
      <family val="2"/>
    </font>
    <font>
      <u/>
      <sz val="8"/>
      <color theme="4" tint="0.39994506668294322"/>
      <name val="Calibri Light"/>
      <family val="1"/>
      <scheme val="major"/>
    </font>
    <font>
      <sz val="11"/>
      <color indexed="8"/>
      <name val="Calibri"/>
      <family val="2"/>
      <scheme val="minor"/>
    </font>
    <font>
      <b/>
      <sz val="18"/>
      <color theme="4" tint="-0.249977111117893"/>
      <name val="Times New Roman"/>
      <family val="1"/>
    </font>
    <font>
      <sz val="9"/>
      <color rgb="FF000000"/>
      <name val="Times New Roman"/>
      <family val="1"/>
    </font>
    <font>
      <sz val="8"/>
      <color theme="1"/>
      <name val="Times New Roman"/>
      <family val="1"/>
    </font>
    <font>
      <i/>
      <sz val="8"/>
      <color theme="1"/>
      <name val="Times New Roman"/>
      <family val="1"/>
    </font>
    <font>
      <b/>
      <vertAlign val="superscript"/>
      <sz val="10"/>
      <color theme="1"/>
      <name val="Times New Roman"/>
      <family val="1"/>
    </font>
    <font>
      <sz val="10"/>
      <color theme="1"/>
      <name val="Arial"/>
      <family val="2"/>
    </font>
    <font>
      <b/>
      <sz val="9"/>
      <color theme="1"/>
      <name val="Times New Roman"/>
      <family val="1"/>
    </font>
    <font>
      <b/>
      <sz val="9"/>
      <color rgb="FF000000"/>
      <name val="Times New Roman"/>
      <family val="1"/>
    </font>
    <font>
      <i/>
      <sz val="9"/>
      <color rgb="FF000000"/>
      <name val="Times New Roman"/>
      <family val="1"/>
    </font>
    <font>
      <sz val="9.5"/>
      <color theme="1"/>
      <name val="Times New Roman"/>
      <family val="1"/>
    </font>
    <font>
      <b/>
      <sz val="9.5"/>
      <color theme="1"/>
      <name val="Times New Roman"/>
      <family val="1"/>
    </font>
    <font>
      <sz val="9.5"/>
      <color rgb="FF000000"/>
      <name val="Times New Roman"/>
      <family val="1"/>
    </font>
    <font>
      <b/>
      <sz val="11"/>
      <name val="Times New Roman"/>
      <family val="1"/>
    </font>
    <font>
      <i/>
      <sz val="10"/>
      <name val="Times New Roman"/>
      <family val="1"/>
    </font>
    <font>
      <b/>
      <sz val="10"/>
      <name val="Times New Roman"/>
      <family val="1"/>
    </font>
    <font>
      <sz val="10"/>
      <name val="Times New Roman"/>
      <family val="1"/>
    </font>
    <font>
      <sz val="8"/>
      <name val="Times New Roman"/>
      <family val="1"/>
    </font>
    <font>
      <sz val="8"/>
      <color rgb="FF000000"/>
      <name val="Times New Roman"/>
      <family val="1"/>
    </font>
    <font>
      <sz val="14"/>
      <color theme="1"/>
      <name val="Times New Roman"/>
      <family val="1"/>
    </font>
    <font>
      <sz val="11"/>
      <name val="Calibri"/>
      <family val="2"/>
      <scheme val="minor"/>
    </font>
    <font>
      <sz val="12"/>
      <color theme="1"/>
      <name val="Arial"/>
      <family val="2"/>
    </font>
    <font>
      <sz val="9"/>
      <color theme="1"/>
      <name val="Calibri"/>
      <family val="2"/>
    </font>
    <font>
      <b/>
      <i/>
      <sz val="9"/>
      <color rgb="FF000000"/>
      <name val="Times New Roman"/>
      <family val="1"/>
    </font>
    <font>
      <b/>
      <sz val="9.5"/>
      <color rgb="FF000000"/>
      <name val="Times New Roman"/>
      <family val="1"/>
    </font>
    <font>
      <sz val="8"/>
      <color rgb="FFFF0000"/>
      <name val="Times New Roman"/>
      <family val="1"/>
    </font>
    <font>
      <sz val="11"/>
      <color rgb="FFFF0000"/>
      <name val="Times New Roman"/>
      <family val="1"/>
    </font>
    <font>
      <b/>
      <sz val="8"/>
      <color theme="1"/>
      <name val="Times New Roman"/>
      <family val="1"/>
    </font>
    <font>
      <b/>
      <i/>
      <sz val="10"/>
      <color rgb="FF000000"/>
      <name val="Times New Roman"/>
      <family val="1"/>
    </font>
    <font>
      <b/>
      <sz val="11"/>
      <color rgb="FF0D553F"/>
      <name val="Times New Roman"/>
      <family val="1"/>
    </font>
    <font>
      <b/>
      <vertAlign val="superscript"/>
      <sz val="11"/>
      <color theme="1"/>
      <name val="Times New Roman"/>
      <family val="1"/>
    </font>
    <font>
      <b/>
      <vertAlign val="superscript"/>
      <sz val="10"/>
      <color rgb="FF000000"/>
      <name val="Times New Roman"/>
      <family val="1"/>
    </font>
    <font>
      <i/>
      <sz val="12"/>
      <color theme="1"/>
      <name val="Times New Roman"/>
      <family val="1"/>
    </font>
    <font>
      <i/>
      <sz val="9.5"/>
      <color theme="1"/>
      <name val="Times New Roman"/>
      <family val="1"/>
    </font>
    <font>
      <u/>
      <sz val="11"/>
      <color rgb="FF0070C0"/>
      <name val="Calibri"/>
      <family val="2"/>
      <scheme val="minor"/>
    </font>
    <font>
      <sz val="11"/>
      <color rgb="FF0D553F"/>
      <name val="Times New Roman"/>
      <family val="1"/>
    </font>
    <font>
      <b/>
      <sz val="12"/>
      <color rgb="FF0D553F"/>
      <name val="Times New Roman"/>
      <family val="1"/>
    </font>
    <font>
      <sz val="8"/>
      <name val="Calibri"/>
      <family val="2"/>
      <scheme val="minor"/>
    </font>
    <font>
      <i/>
      <sz val="9.5"/>
      <color rgb="FF000000"/>
      <name val="Times New Roman"/>
      <family val="1"/>
    </font>
    <font>
      <sz val="9"/>
      <color theme="1"/>
      <name val="Calibri"/>
      <family val="2"/>
      <scheme val="minor"/>
    </font>
    <font>
      <b/>
      <sz val="11"/>
      <color theme="1"/>
      <name val="Calibri"/>
      <family val="2"/>
      <scheme val="minor"/>
    </font>
    <font>
      <b/>
      <sz val="14"/>
      <color rgb="FF0D553F"/>
      <name val="Times New Roman"/>
      <family val="1"/>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24994659260841701"/>
        <bgColor indexed="64"/>
      </patternFill>
    </fill>
    <fill>
      <patternFill patternType="solid">
        <fgColor rgb="FFE5FBF4"/>
        <bgColor indexed="64"/>
      </patternFill>
    </fill>
  </fills>
  <borders count="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Dashed">
        <color rgb="FF808080"/>
      </bottom>
      <diagonal/>
    </border>
  </borders>
  <cellStyleXfs count="13">
    <xf numFmtId="0" fontId="0" fillId="0" borderId="0"/>
    <xf numFmtId="0" fontId="9" fillId="0" borderId="0"/>
    <xf numFmtId="0" fontId="11" fillId="0" borderId="0" applyNumberFormat="0" applyFill="0" applyBorder="0" applyAlignment="0" applyProtection="0"/>
    <xf numFmtId="0" fontId="23" fillId="4" borderId="0" applyNumberFormat="0" applyBorder="0" applyAlignment="0" applyProtection="0">
      <alignment vertical="top"/>
      <protection locked="0"/>
    </xf>
    <xf numFmtId="0" fontId="24" fillId="0" borderId="0" applyNumberFormat="0" applyBorder="0" applyAlignment="0" applyProtection="0">
      <alignment vertical="top"/>
      <protection locked="0"/>
    </xf>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5" fillId="0" borderId="0"/>
    <xf numFmtId="9" fontId="9" fillId="0" borderId="0" applyFont="0" applyFill="0" applyBorder="0" applyAlignment="0" applyProtection="0"/>
    <xf numFmtId="43" fontId="1" fillId="0" borderId="0" applyFont="0" applyFill="0" applyBorder="0" applyAlignment="0" applyProtection="0"/>
  </cellStyleXfs>
  <cellXfs count="1255">
    <xf numFmtId="0" fontId="0" fillId="0" borderId="0" xfId="0"/>
    <xf numFmtId="0" fontId="0" fillId="2" borderId="0" xfId="0" applyFill="1"/>
    <xf numFmtId="0" fontId="3" fillId="2" borderId="0" xfId="0" applyFont="1" applyFill="1" applyAlignment="1">
      <alignment vertical="center"/>
    </xf>
    <xf numFmtId="0" fontId="7" fillId="2" borderId="0" xfId="0" applyFont="1" applyFill="1" applyAlignment="1">
      <alignment vertical="center"/>
    </xf>
    <xf numFmtId="0" fontId="3" fillId="2" borderId="0" xfId="0" applyFont="1" applyFill="1" applyAlignment="1">
      <alignment horizontal="justify" vertical="center"/>
    </xf>
    <xf numFmtId="0" fontId="7" fillId="2" borderId="0" xfId="0" applyFont="1" applyFill="1" applyAlignment="1"/>
    <xf numFmtId="0" fontId="7" fillId="2" borderId="0" xfId="0" applyFont="1" applyFill="1" applyAlignment="1">
      <alignment horizontal="justify" vertical="center"/>
    </xf>
    <xf numFmtId="0" fontId="0" fillId="2" borderId="0" xfId="0" applyFont="1" applyFill="1"/>
    <xf numFmtId="0" fontId="15" fillId="2" borderId="0" xfId="0" applyFont="1" applyFill="1" applyAlignment="1">
      <alignment horizontal="justify" vertical="center"/>
    </xf>
    <xf numFmtId="0" fontId="15" fillId="2" borderId="0" xfId="0" applyFont="1" applyFill="1"/>
    <xf numFmtId="0" fontId="15" fillId="2" borderId="0" xfId="0" applyFont="1" applyFill="1" applyBorder="1"/>
    <xf numFmtId="0" fontId="11" fillId="2" borderId="0" xfId="2" applyFill="1"/>
    <xf numFmtId="0" fontId="7" fillId="2" borderId="0" xfId="0" applyFont="1" applyFill="1" applyAlignment="1">
      <alignment horizontal="right" vertical="center"/>
    </xf>
    <xf numFmtId="0" fontId="7" fillId="2" borderId="0" xfId="0" applyFont="1" applyFill="1" applyAlignment="1">
      <alignment horizontal="right" vertical="center"/>
    </xf>
    <xf numFmtId="0" fontId="7" fillId="3" borderId="0" xfId="0" applyFont="1" applyFill="1"/>
    <xf numFmtId="0" fontId="15" fillId="3" borderId="0" xfId="0" applyFont="1" applyFill="1"/>
    <xf numFmtId="0" fontId="16" fillId="2" borderId="0" xfId="0" applyFont="1" applyFill="1"/>
    <xf numFmtId="0" fontId="21" fillId="2" borderId="0" xfId="0" applyFont="1" applyFill="1" applyAlignment="1">
      <alignment horizontal="justify" vertical="center"/>
    </xf>
    <xf numFmtId="0" fontId="18" fillId="2" borderId="0" xfId="0" applyFont="1" applyFill="1" applyAlignment="1">
      <alignment vertical="center"/>
    </xf>
    <xf numFmtId="0" fontId="7" fillId="2" borderId="0" xfId="0" applyFont="1" applyFill="1" applyAlignment="1">
      <alignment horizontal="right" vertical="center"/>
    </xf>
    <xf numFmtId="0" fontId="15" fillId="2" borderId="0" xfId="0" applyFont="1" applyFill="1" applyAlignment="1">
      <alignment vertical="center"/>
    </xf>
    <xf numFmtId="0" fontId="15" fillId="2" borderId="0" xfId="0" applyFont="1" applyFill="1" applyAlignment="1">
      <alignment vertical="center" wrapText="1"/>
    </xf>
    <xf numFmtId="0" fontId="7" fillId="2" borderId="0" xfId="0" applyFont="1" applyFill="1" applyAlignment="1">
      <alignment horizontal="right" vertical="center"/>
    </xf>
    <xf numFmtId="0" fontId="3" fillId="2" borderId="0" xfId="0" applyFont="1" applyFill="1"/>
    <xf numFmtId="0" fontId="14" fillId="2" borderId="0" xfId="0" applyFont="1" applyFill="1" applyAlignment="1">
      <alignment horizontal="center" vertical="center"/>
    </xf>
    <xf numFmtId="0" fontId="18" fillId="2" borderId="0" xfId="0" applyFont="1" applyFill="1" applyAlignment="1">
      <alignment horizontal="justify" vertical="center"/>
    </xf>
    <xf numFmtId="0" fontId="7" fillId="2" borderId="0" xfId="0" applyFont="1" applyFill="1" applyAlignment="1">
      <alignment horizontal="right" vertical="center"/>
    </xf>
    <xf numFmtId="0" fontId="7" fillId="2" borderId="0" xfId="0" applyFont="1" applyFill="1" applyAlignment="1">
      <alignment vertical="center"/>
    </xf>
    <xf numFmtId="0" fontId="27" fillId="2" borderId="0" xfId="0" applyFont="1" applyFill="1" applyBorder="1" applyAlignment="1">
      <alignment vertical="center" wrapText="1"/>
    </xf>
    <xf numFmtId="0" fontId="7" fillId="2" borderId="0" xfId="0" applyFont="1" applyFill="1" applyAlignment="1">
      <alignment horizontal="right" vertical="center"/>
    </xf>
    <xf numFmtId="0" fontId="13" fillId="2" borderId="0" xfId="0" applyFont="1" applyFill="1" applyBorder="1" applyAlignment="1">
      <alignment horizontal="left" vertical="center"/>
    </xf>
    <xf numFmtId="0" fontId="7" fillId="2" borderId="0" xfId="0" applyFont="1" applyFill="1" applyAlignment="1">
      <alignment horizontal="right" vertical="center" wrapText="1"/>
    </xf>
    <xf numFmtId="0" fontId="7" fillId="2" borderId="0" xfId="0" applyFont="1" applyFill="1" applyAlignment="1">
      <alignment horizontal="right"/>
    </xf>
    <xf numFmtId="0" fontId="7" fillId="2" borderId="0" xfId="0" applyFont="1" applyFill="1" applyAlignment="1">
      <alignment vertical="center"/>
    </xf>
    <xf numFmtId="0" fontId="6" fillId="2" borderId="0" xfId="0" applyFont="1" applyFill="1" applyBorder="1" applyAlignment="1">
      <alignment vertical="center" wrapText="1"/>
    </xf>
    <xf numFmtId="0" fontId="28" fillId="2" borderId="0" xfId="0" applyFont="1" applyFill="1" applyAlignment="1">
      <alignment horizontal="justify" vertical="center"/>
    </xf>
    <xf numFmtId="0" fontId="6" fillId="2" borderId="0" xfId="0" applyFont="1" applyFill="1" applyBorder="1" applyAlignment="1">
      <alignment horizontal="right" vertical="center" wrapText="1"/>
    </xf>
    <xf numFmtId="0" fontId="0" fillId="2" borderId="0" xfId="0" applyFill="1" applyAlignment="1">
      <alignment horizontal="right"/>
    </xf>
    <xf numFmtId="0" fontId="15" fillId="2" borderId="0" xfId="0" applyFont="1" applyFill="1" applyAlignment="1">
      <alignment horizontal="right"/>
    </xf>
    <xf numFmtId="0" fontId="8" fillId="2" borderId="0" xfId="0" applyFont="1" applyFill="1" applyAlignment="1">
      <alignment vertical="center"/>
    </xf>
    <xf numFmtId="3" fontId="6" fillId="2" borderId="0" xfId="0" applyNumberFormat="1" applyFont="1" applyFill="1" applyBorder="1" applyAlignment="1">
      <alignment horizontal="right" vertical="center" wrapText="1"/>
    </xf>
    <xf numFmtId="0" fontId="3" fillId="2" borderId="0" xfId="0" applyFont="1" applyFill="1" applyBorder="1" applyAlignment="1">
      <alignment vertical="center" wrapText="1"/>
    </xf>
    <xf numFmtId="0" fontId="2" fillId="2" borderId="0" xfId="0" applyFont="1" applyFill="1" applyBorder="1" applyAlignment="1">
      <alignment horizontal="right" vertical="center" wrapText="1"/>
    </xf>
    <xf numFmtId="0" fontId="7" fillId="2" borderId="0" xfId="0" applyFont="1" applyFill="1" applyAlignment="1">
      <alignment horizontal="right" vertical="center"/>
    </xf>
    <xf numFmtId="3" fontId="2" fillId="2" borderId="0" xfId="0" applyNumberFormat="1" applyFont="1" applyFill="1" applyBorder="1" applyAlignment="1">
      <alignment horizontal="right" vertical="center" wrapText="1"/>
    </xf>
    <xf numFmtId="0" fontId="28" fillId="2" borderId="0" xfId="0" applyFont="1" applyFill="1" applyAlignment="1">
      <alignment horizontal="left" vertical="center" wrapText="1"/>
    </xf>
    <xf numFmtId="0" fontId="28" fillId="2" borderId="0" xfId="0" applyFont="1" applyFill="1" applyAlignment="1">
      <alignment horizontal="left" vertical="center"/>
    </xf>
    <xf numFmtId="0" fontId="7" fillId="2" borderId="0" xfId="0" applyFont="1" applyFill="1" applyAlignment="1">
      <alignment horizontal="right" vertical="center"/>
    </xf>
    <xf numFmtId="0" fontId="4" fillId="2" borderId="0" xfId="0" applyFont="1" applyFill="1" applyBorder="1" applyAlignment="1">
      <alignment vertical="center" wrapText="1"/>
    </xf>
    <xf numFmtId="0" fontId="2" fillId="2" borderId="0" xfId="0" applyFont="1" applyFill="1" applyBorder="1" applyAlignment="1">
      <alignment vertical="center" wrapText="1"/>
    </xf>
    <xf numFmtId="0" fontId="2" fillId="2" borderId="0" xfId="0" applyFont="1" applyFill="1" applyAlignment="1">
      <alignment vertical="center" wrapText="1"/>
    </xf>
    <xf numFmtId="0" fontId="28" fillId="2" borderId="0" xfId="0" applyFont="1" applyFill="1" applyBorder="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justify" vertical="center" wrapText="1"/>
    </xf>
    <xf numFmtId="0" fontId="5" fillId="2" borderId="0" xfId="0" applyFont="1" applyFill="1" applyBorder="1" applyAlignment="1">
      <alignment vertical="center" wrapText="1"/>
    </xf>
    <xf numFmtId="0" fontId="7" fillId="0" borderId="0" xfId="0" applyFont="1" applyAlignment="1">
      <alignment horizontal="justify" vertical="center"/>
    </xf>
    <xf numFmtId="0" fontId="6" fillId="5" borderId="0" xfId="0" applyFont="1" applyFill="1" applyAlignment="1">
      <alignment vertical="center" wrapText="1"/>
    </xf>
    <xf numFmtId="0" fontId="27" fillId="5" borderId="0" xfId="0" applyFont="1" applyFill="1" applyAlignment="1">
      <alignment vertical="center" wrapText="1"/>
    </xf>
    <xf numFmtId="0" fontId="33" fillId="5" borderId="0" xfId="0" applyFont="1" applyFill="1" applyAlignment="1">
      <alignment vertical="center" wrapText="1"/>
    </xf>
    <xf numFmtId="0" fontId="6" fillId="5" borderId="0" xfId="0" applyFont="1" applyFill="1" applyBorder="1" applyAlignment="1">
      <alignment vertical="center" wrapText="1"/>
    </xf>
    <xf numFmtId="0" fontId="28" fillId="0" borderId="0" xfId="0" applyFont="1" applyAlignment="1">
      <alignment horizontal="justify" vertical="center"/>
    </xf>
    <xf numFmtId="0" fontId="2" fillId="5" borderId="0" xfId="0" applyFont="1" applyFill="1" applyAlignment="1">
      <alignment horizontal="right" vertical="center" wrapText="1"/>
    </xf>
    <xf numFmtId="0" fontId="8" fillId="5" borderId="0" xfId="0" applyFont="1" applyFill="1" applyAlignment="1">
      <alignment horizontal="right" vertical="center" wrapText="1"/>
    </xf>
    <xf numFmtId="0" fontId="7" fillId="5" borderId="0" xfId="0" applyFont="1" applyFill="1" applyAlignment="1">
      <alignment horizontal="right" vertical="center"/>
    </xf>
    <xf numFmtId="0" fontId="6" fillId="5" borderId="2" xfId="0" applyFont="1" applyFill="1" applyBorder="1" applyAlignment="1">
      <alignment vertical="center" wrapText="1"/>
    </xf>
    <xf numFmtId="0" fontId="6" fillId="5" borderId="2" xfId="0" applyFont="1" applyFill="1" applyBorder="1" applyAlignment="1">
      <alignment horizontal="right" vertical="center" wrapText="1"/>
    </xf>
    <xf numFmtId="0" fontId="6" fillId="5" borderId="3" xfId="0" applyFont="1" applyFill="1" applyBorder="1" applyAlignment="1">
      <alignment vertical="center" wrapText="1"/>
    </xf>
    <xf numFmtId="3" fontId="33" fillId="5" borderId="2" xfId="0" applyNumberFormat="1" applyFont="1" applyFill="1" applyBorder="1" applyAlignment="1">
      <alignment horizontal="right" vertical="center" wrapText="1"/>
    </xf>
    <xf numFmtId="0" fontId="5" fillId="5" borderId="0" xfId="0" applyFont="1" applyFill="1" applyAlignment="1">
      <alignment horizontal="right" vertical="center" wrapText="1"/>
    </xf>
    <xf numFmtId="0" fontId="5" fillId="5" borderId="0" xfId="0" applyFont="1" applyFill="1" applyAlignment="1">
      <alignment vertical="center" wrapText="1"/>
    </xf>
    <xf numFmtId="3" fontId="5" fillId="5" borderId="0" xfId="0" applyNumberFormat="1" applyFont="1" applyFill="1" applyAlignment="1">
      <alignment horizontal="right" vertical="center" wrapText="1"/>
    </xf>
    <xf numFmtId="0" fontId="6" fillId="5" borderId="1" xfId="0" applyFont="1" applyFill="1" applyBorder="1" applyAlignment="1">
      <alignment vertical="center" wrapText="1"/>
    </xf>
    <xf numFmtId="0" fontId="5" fillId="5" borderId="2" xfId="0" applyFont="1" applyFill="1" applyBorder="1" applyAlignment="1">
      <alignment vertical="center" wrapText="1"/>
    </xf>
    <xf numFmtId="0" fontId="41" fillId="5" borderId="2" xfId="0" applyFont="1" applyFill="1" applyBorder="1" applyAlignment="1">
      <alignment horizontal="justify" vertical="center" wrapText="1"/>
    </xf>
    <xf numFmtId="0" fontId="41" fillId="5" borderId="2" xfId="0" applyFont="1" applyFill="1" applyBorder="1" applyAlignment="1">
      <alignment horizontal="right" vertical="center" wrapText="1"/>
    </xf>
    <xf numFmtId="0" fontId="8" fillId="5" borderId="0" xfId="0" applyFont="1" applyFill="1" applyAlignment="1">
      <alignment horizontal="left" vertical="center"/>
    </xf>
    <xf numFmtId="0" fontId="0" fillId="5" borderId="0" xfId="0" applyFont="1" applyFill="1"/>
    <xf numFmtId="0" fontId="15" fillId="5" borderId="0" xfId="0" applyFont="1" applyFill="1"/>
    <xf numFmtId="0" fontId="16" fillId="5" borderId="0" xfId="0" applyFont="1" applyFill="1" applyAlignment="1">
      <alignment vertical="center" wrapText="1"/>
    </xf>
    <xf numFmtId="0" fontId="32" fillId="5" borderId="2" xfId="0" applyFont="1" applyFill="1" applyBorder="1" applyAlignment="1">
      <alignment vertical="center" wrapText="1"/>
    </xf>
    <xf numFmtId="0" fontId="2" fillId="5" borderId="1" xfId="0" applyFont="1" applyFill="1" applyBorder="1" applyAlignment="1">
      <alignment vertical="center" wrapText="1"/>
    </xf>
    <xf numFmtId="0" fontId="8" fillId="5" borderId="0" xfId="0" applyFont="1" applyFill="1" applyAlignment="1">
      <alignment vertical="center" wrapText="1"/>
    </xf>
    <xf numFmtId="0" fontId="8" fillId="5" borderId="2" xfId="0" applyFont="1" applyFill="1" applyBorder="1" applyAlignment="1">
      <alignment vertical="center" wrapText="1"/>
    </xf>
    <xf numFmtId="0" fontId="7" fillId="2" borderId="0" xfId="0" applyFont="1" applyFill="1" applyAlignment="1">
      <alignment horizontal="right" vertical="center"/>
    </xf>
    <xf numFmtId="0" fontId="0" fillId="5" borderId="0" xfId="0" applyFill="1"/>
    <xf numFmtId="0" fontId="28" fillId="5" borderId="0" xfId="0" applyFont="1" applyFill="1" applyAlignment="1">
      <alignment horizontal="justify" vertical="center"/>
    </xf>
    <xf numFmtId="0" fontId="6" fillId="5" borderId="0" xfId="0" applyFont="1" applyFill="1" applyBorder="1" applyAlignment="1">
      <alignment horizontal="right" vertical="center" wrapText="1"/>
    </xf>
    <xf numFmtId="0" fontId="7" fillId="2" borderId="0" xfId="0" applyFont="1" applyFill="1" applyBorder="1" applyAlignment="1">
      <alignment vertical="center"/>
    </xf>
    <xf numFmtId="0" fontId="8" fillId="2" borderId="0" xfId="0" applyFont="1" applyFill="1" applyBorder="1" applyAlignment="1">
      <alignment vertical="center"/>
    </xf>
    <xf numFmtId="0" fontId="7" fillId="5" borderId="0" xfId="0" applyFont="1" applyFill="1" applyBorder="1" applyAlignment="1">
      <alignment vertical="center"/>
    </xf>
    <xf numFmtId="0" fontId="19" fillId="5" borderId="0" xfId="0" applyFont="1" applyFill="1" applyAlignment="1">
      <alignment vertical="center" wrapText="1"/>
    </xf>
    <xf numFmtId="0" fontId="5" fillId="5" borderId="0" xfId="0" applyFont="1" applyFill="1" applyBorder="1" applyAlignment="1">
      <alignment vertical="center" wrapText="1"/>
    </xf>
    <xf numFmtId="0" fontId="19" fillId="5" borderId="0" xfId="0" applyFont="1" applyFill="1" applyBorder="1" applyAlignment="1">
      <alignment vertical="center" wrapText="1"/>
    </xf>
    <xf numFmtId="3" fontId="19" fillId="5" borderId="0" xfId="0" applyNumberFormat="1" applyFont="1" applyFill="1" applyBorder="1" applyAlignment="1">
      <alignment horizontal="right" vertical="center" wrapText="1"/>
    </xf>
    <xf numFmtId="3" fontId="19" fillId="5" borderId="2" xfId="0" applyNumberFormat="1" applyFont="1" applyFill="1" applyBorder="1" applyAlignment="1">
      <alignment horizontal="right" vertical="center" wrapText="1"/>
    </xf>
    <xf numFmtId="0" fontId="22" fillId="5" borderId="0" xfId="0" applyFont="1" applyFill="1" applyAlignment="1">
      <alignment vertical="center" wrapText="1"/>
    </xf>
    <xf numFmtId="0" fontId="16" fillId="5" borderId="3" xfId="0" applyFont="1" applyFill="1" applyBorder="1" applyAlignment="1">
      <alignment vertical="center" wrapText="1"/>
    </xf>
    <xf numFmtId="0" fontId="22" fillId="5" borderId="2" xfId="0" applyFont="1" applyFill="1" applyBorder="1" applyAlignment="1">
      <alignment horizontal="right" vertical="center" wrapText="1"/>
    </xf>
    <xf numFmtId="0" fontId="2" fillId="5" borderId="0" xfId="0" applyFont="1" applyFill="1" applyAlignment="1">
      <alignment vertical="center"/>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Border="1" applyAlignment="1">
      <alignment horizontal="right" vertical="center"/>
    </xf>
    <xf numFmtId="0" fontId="8" fillId="5" borderId="2" xfId="0" applyFont="1" applyFill="1" applyBorder="1" applyAlignment="1">
      <alignment vertical="center"/>
    </xf>
    <xf numFmtId="0" fontId="6" fillId="5" borderId="0" xfId="0" applyFont="1" applyFill="1" applyAlignment="1">
      <alignment horizontal="right" vertical="center"/>
    </xf>
    <xf numFmtId="0" fontId="6" fillId="5" borderId="0" xfId="0" applyFont="1" applyFill="1" applyBorder="1" applyAlignment="1">
      <alignment horizontal="right" vertical="center"/>
    </xf>
    <xf numFmtId="0" fontId="3" fillId="5" borderId="0" xfId="0" applyFont="1" applyFill="1" applyAlignment="1">
      <alignment horizontal="justify" vertical="center"/>
    </xf>
    <xf numFmtId="0" fontId="3" fillId="5" borderId="0" xfId="0" applyFont="1" applyFill="1" applyAlignment="1">
      <alignment vertical="center"/>
    </xf>
    <xf numFmtId="0" fontId="4" fillId="5" borderId="0" xfId="0" applyFont="1" applyFill="1" applyAlignment="1">
      <alignment vertical="center" wrapText="1"/>
    </xf>
    <xf numFmtId="0" fontId="8" fillId="5" borderId="0" xfId="0" applyFont="1" applyFill="1" applyAlignment="1">
      <alignment horizontal="justify" vertical="center"/>
    </xf>
    <xf numFmtId="0" fontId="28" fillId="5" borderId="0" xfId="0" applyFont="1" applyFill="1" applyAlignment="1">
      <alignment horizontal="center" vertical="center"/>
    </xf>
    <xf numFmtId="0" fontId="5" fillId="5" borderId="3" xfId="0" applyFont="1" applyFill="1" applyBorder="1" applyAlignment="1">
      <alignment horizontal="right" vertical="center" wrapText="1"/>
    </xf>
    <xf numFmtId="0" fontId="22" fillId="5" borderId="2" xfId="0" applyFont="1" applyFill="1" applyBorder="1" applyAlignment="1">
      <alignment vertical="center" wrapText="1"/>
    </xf>
    <xf numFmtId="0" fontId="44" fillId="5" borderId="0" xfId="0" applyFont="1" applyFill="1" applyAlignment="1">
      <alignment vertical="center"/>
    </xf>
    <xf numFmtId="0" fontId="44" fillId="5" borderId="0" xfId="0" applyFont="1" applyFill="1" applyAlignment="1">
      <alignment horizontal="center" vertical="center"/>
    </xf>
    <xf numFmtId="0" fontId="28" fillId="2" borderId="0" xfId="0" applyFont="1" applyFill="1" applyAlignment="1">
      <alignment vertical="center"/>
    </xf>
    <xf numFmtId="0" fontId="28" fillId="5" borderId="0" xfId="0" applyFont="1" applyFill="1" applyAlignment="1">
      <alignment vertical="center"/>
    </xf>
    <xf numFmtId="0" fontId="7" fillId="5" borderId="0" xfId="0" applyFont="1" applyFill="1" applyAlignment="1">
      <alignment vertical="center"/>
    </xf>
    <xf numFmtId="0" fontId="0" fillId="5" borderId="2" xfId="0" applyFill="1" applyBorder="1" applyAlignment="1">
      <alignment vertical="center" wrapText="1"/>
    </xf>
    <xf numFmtId="0" fontId="42" fillId="2" borderId="0" xfId="0" applyFont="1" applyFill="1" applyAlignment="1">
      <alignment horizontal="justify" vertical="center"/>
    </xf>
    <xf numFmtId="0" fontId="45" fillId="2" borderId="0" xfId="0" applyFont="1" applyFill="1"/>
    <xf numFmtId="0" fontId="46" fillId="5" borderId="0" xfId="0" applyFont="1" applyFill="1" applyAlignment="1">
      <alignment horizontal="center" vertical="center"/>
    </xf>
    <xf numFmtId="0" fontId="8" fillId="5" borderId="2" xfId="0" applyFont="1" applyFill="1" applyBorder="1" applyAlignment="1">
      <alignment horizontal="left" vertical="center" wrapText="1" indent="1"/>
    </xf>
    <xf numFmtId="0" fontId="13" fillId="5" borderId="0" xfId="0" applyFont="1" applyFill="1" applyBorder="1" applyAlignment="1">
      <alignment horizontal="left" vertical="center"/>
    </xf>
    <xf numFmtId="0" fontId="15" fillId="5" borderId="0" xfId="0" applyFont="1" applyFill="1" applyBorder="1"/>
    <xf numFmtId="0" fontId="6" fillId="5" borderId="0" xfId="0" applyFont="1" applyFill="1" applyAlignment="1">
      <alignment vertical="center"/>
    </xf>
    <xf numFmtId="0" fontId="2" fillId="5" borderId="0" xfId="0" applyFont="1" applyFill="1" applyBorder="1" applyAlignment="1">
      <alignment vertical="top"/>
    </xf>
    <xf numFmtId="0" fontId="2" fillId="5" borderId="2" xfId="0" applyFont="1" applyFill="1" applyBorder="1" applyAlignment="1">
      <alignment vertical="top"/>
    </xf>
    <xf numFmtId="0" fontId="5" fillId="5" borderId="2" xfId="0" applyFont="1" applyFill="1" applyBorder="1" applyAlignment="1">
      <alignment vertical="center"/>
    </xf>
    <xf numFmtId="0" fontId="2" fillId="5" borderId="0" xfId="0" applyFont="1" applyFill="1" applyAlignment="1">
      <alignment horizontal="justify" vertical="center" wrapText="1"/>
    </xf>
    <xf numFmtId="0" fontId="8" fillId="5" borderId="0" xfId="0" applyFont="1" applyFill="1" applyBorder="1" applyAlignment="1">
      <alignment vertical="center" wrapText="1"/>
    </xf>
    <xf numFmtId="0" fontId="5" fillId="5" borderId="1" xfId="0" applyFont="1" applyFill="1" applyBorder="1" applyAlignment="1">
      <alignment vertical="center" wrapText="1"/>
    </xf>
    <xf numFmtId="0" fontId="8" fillId="5" borderId="0" xfId="0" applyFont="1" applyFill="1" applyAlignment="1">
      <alignment horizontal="justify" vertical="center" wrapText="1"/>
    </xf>
    <xf numFmtId="0" fontId="4" fillId="5" borderId="1" xfId="0" applyFont="1" applyFill="1" applyBorder="1" applyAlignment="1">
      <alignment vertical="center" wrapText="1"/>
    </xf>
    <xf numFmtId="0" fontId="5" fillId="5" borderId="3" xfId="0" applyFont="1" applyFill="1" applyBorder="1" applyAlignment="1">
      <alignment vertical="center" wrapText="1"/>
    </xf>
    <xf numFmtId="0" fontId="6" fillId="5" borderId="3" xfId="0" applyFont="1" applyFill="1" applyBorder="1" applyAlignment="1">
      <alignment horizontal="right" vertical="center" wrapText="1"/>
    </xf>
    <xf numFmtId="0" fontId="0" fillId="5" borderId="0" xfId="0" applyFill="1" applyBorder="1" applyAlignment="1">
      <alignment vertical="center"/>
    </xf>
    <xf numFmtId="0" fontId="8" fillId="5" borderId="0" xfId="0" applyFont="1" applyFill="1" applyBorder="1" applyAlignment="1">
      <alignment horizontal="justify" vertical="center" wrapText="1"/>
    </xf>
    <xf numFmtId="3" fontId="8" fillId="5" borderId="2" xfId="0" applyNumberFormat="1" applyFont="1" applyFill="1" applyBorder="1" applyAlignment="1">
      <alignment horizontal="right" vertical="center" wrapText="1"/>
    </xf>
    <xf numFmtId="0" fontId="2" fillId="5" borderId="0" xfId="0" applyFont="1" applyFill="1" applyAlignment="1">
      <alignment wrapText="1"/>
    </xf>
    <xf numFmtId="0" fontId="19" fillId="5" borderId="0" xfId="0" applyFont="1" applyFill="1" applyAlignment="1">
      <alignment horizontal="right" vertical="center"/>
    </xf>
    <xf numFmtId="0" fontId="2" fillId="5" borderId="0" xfId="0" applyFont="1" applyFill="1" applyBorder="1" applyAlignment="1">
      <alignment wrapText="1"/>
    </xf>
    <xf numFmtId="0" fontId="5" fillId="5" borderId="0" xfId="0" applyFont="1" applyFill="1" applyAlignment="1">
      <alignment horizontal="justify" vertical="center" wrapText="1"/>
    </xf>
    <xf numFmtId="0" fontId="6" fillId="5" borderId="0" xfId="0" applyFont="1" applyFill="1" applyAlignment="1">
      <alignment horizontal="justify" vertical="center" wrapText="1"/>
    </xf>
    <xf numFmtId="0" fontId="19" fillId="5" borderId="0" xfId="0" applyFont="1" applyFill="1" applyAlignment="1">
      <alignment horizontal="justify" vertical="center" wrapText="1"/>
    </xf>
    <xf numFmtId="3" fontId="19" fillId="5" borderId="0" xfId="0" applyNumberFormat="1" applyFont="1" applyFill="1" applyAlignment="1">
      <alignment horizontal="right" vertical="center"/>
    </xf>
    <xf numFmtId="0" fontId="5" fillId="5" borderId="2" xfId="0" applyFont="1" applyFill="1" applyBorder="1" applyAlignment="1">
      <alignment horizontal="justify" vertical="center" wrapText="1"/>
    </xf>
    <xf numFmtId="0" fontId="6" fillId="5" borderId="2" xfId="0" applyFont="1" applyFill="1" applyBorder="1" applyAlignment="1">
      <alignment horizontal="justify" vertical="center" wrapText="1"/>
    </xf>
    <xf numFmtId="3" fontId="6" fillId="5" borderId="2" xfId="0" applyNumberFormat="1" applyFont="1" applyFill="1" applyBorder="1" applyAlignment="1">
      <alignment horizontal="right" vertical="center"/>
    </xf>
    <xf numFmtId="0" fontId="5" fillId="5" borderId="0" xfId="0" applyFont="1" applyFill="1" applyBorder="1" applyAlignment="1">
      <alignment horizontal="justify" vertical="center" wrapText="1"/>
    </xf>
    <xf numFmtId="0" fontId="47" fillId="5" borderId="0" xfId="0" applyFont="1" applyFill="1" applyAlignment="1">
      <alignment horizontal="right" vertical="center" wrapText="1"/>
    </xf>
    <xf numFmtId="0" fontId="34" fillId="5" borderId="0" xfId="0" applyFont="1" applyFill="1" applyAlignment="1">
      <alignment vertical="center" wrapText="1"/>
    </xf>
    <xf numFmtId="0" fontId="33" fillId="5" borderId="0" xfId="0" applyFont="1" applyFill="1" applyBorder="1" applyAlignment="1">
      <alignment vertical="center" wrapText="1"/>
    </xf>
    <xf numFmtId="0" fontId="27" fillId="5" borderId="0" xfId="0" applyFont="1" applyFill="1" applyBorder="1" applyAlignment="1">
      <alignment vertical="center" wrapText="1"/>
    </xf>
    <xf numFmtId="0" fontId="27" fillId="5" borderId="2" xfId="0" applyFont="1" applyFill="1" applyBorder="1" applyAlignment="1">
      <alignment vertical="center" wrapText="1"/>
    </xf>
    <xf numFmtId="0" fontId="34" fillId="5" borderId="3" xfId="0" applyFont="1" applyFill="1" applyBorder="1" applyAlignment="1">
      <alignment vertical="center" wrapText="1"/>
    </xf>
    <xf numFmtId="0" fontId="16" fillId="5" borderId="2" xfId="0" applyFont="1" applyFill="1" applyBorder="1" applyAlignment="1">
      <alignment horizontal="justify" vertical="center" wrapText="1"/>
    </xf>
    <xf numFmtId="0" fontId="0" fillId="2" borderId="0" xfId="0" applyFill="1" applyBorder="1"/>
    <xf numFmtId="0" fontId="37" fillId="5" borderId="0" xfId="0" applyFont="1" applyFill="1" applyBorder="1" applyAlignment="1">
      <alignment horizontal="right" vertical="center" wrapText="1"/>
    </xf>
    <xf numFmtId="0" fontId="8" fillId="2" borderId="0" xfId="0" applyFont="1" applyFill="1" applyAlignment="1">
      <alignment horizontal="justify" vertical="center"/>
    </xf>
    <xf numFmtId="0" fontId="16" fillId="5" borderId="4" xfId="0" applyFont="1" applyFill="1" applyBorder="1" applyAlignment="1">
      <alignment horizontal="right" vertical="center" wrapText="1"/>
    </xf>
    <xf numFmtId="0" fontId="37" fillId="5" borderId="2" xfId="0" applyFont="1" applyFill="1" applyBorder="1" applyAlignment="1">
      <alignment horizontal="right" vertical="center" wrapText="1"/>
    </xf>
    <xf numFmtId="0" fontId="34" fillId="5" borderId="0" xfId="0" applyFont="1" applyFill="1" applyBorder="1" applyAlignment="1">
      <alignment vertical="center" wrapText="1"/>
    </xf>
    <xf numFmtId="3" fontId="27" fillId="5" borderId="2" xfId="0" applyNumberFormat="1" applyFont="1" applyFill="1" applyBorder="1" applyAlignment="1">
      <alignment horizontal="right" vertical="center" wrapText="1"/>
    </xf>
    <xf numFmtId="0" fontId="33" fillId="5" borderId="3" xfId="0" applyFont="1" applyFill="1" applyBorder="1" applyAlignment="1">
      <alignment vertical="center" wrapText="1"/>
    </xf>
    <xf numFmtId="0" fontId="34" fillId="5" borderId="2" xfId="0" applyFont="1" applyFill="1" applyBorder="1" applyAlignment="1">
      <alignment vertical="center" wrapText="1"/>
    </xf>
    <xf numFmtId="3" fontId="33" fillId="5" borderId="1" xfId="0" applyNumberFormat="1" applyFont="1" applyFill="1" applyBorder="1" applyAlignment="1">
      <alignment horizontal="right" vertical="center" wrapText="1"/>
    </xf>
    <xf numFmtId="0" fontId="19" fillId="5" borderId="0" xfId="0" applyFont="1" applyFill="1" applyAlignment="1">
      <alignment horizontal="left" vertical="center" wrapText="1" indent="1"/>
    </xf>
    <xf numFmtId="0" fontId="32" fillId="5" borderId="0" xfId="0" applyFont="1" applyFill="1" applyAlignment="1">
      <alignment vertical="center" wrapText="1"/>
    </xf>
    <xf numFmtId="3" fontId="37" fillId="5" borderId="0" xfId="0" applyNumberFormat="1" applyFont="1" applyFill="1" applyAlignment="1">
      <alignment horizontal="right" vertical="center" wrapText="1"/>
    </xf>
    <xf numFmtId="0" fontId="51" fillId="2" borderId="0" xfId="0" applyFont="1" applyFill="1"/>
    <xf numFmtId="0" fontId="50" fillId="2" borderId="0" xfId="0" applyFont="1" applyFill="1" applyAlignment="1">
      <alignment horizontal="justify" vertical="center"/>
    </xf>
    <xf numFmtId="0" fontId="7" fillId="2" borderId="0" xfId="0" applyFont="1" applyFill="1" applyAlignment="1">
      <alignment horizontal="right" vertical="center"/>
    </xf>
    <xf numFmtId="0" fontId="2" fillId="5" borderId="0" xfId="0" applyFont="1" applyFill="1" applyBorder="1" applyAlignment="1">
      <alignment horizontal="justify" vertical="center" wrapText="1"/>
    </xf>
    <xf numFmtId="0" fontId="4" fillId="5" borderId="0" xfId="0" applyFont="1" applyFill="1" applyBorder="1" applyAlignment="1">
      <alignment vertical="center" wrapText="1"/>
    </xf>
    <xf numFmtId="0" fontId="4" fillId="5" borderId="2" xfId="0" applyFont="1" applyFill="1" applyBorder="1" applyAlignment="1">
      <alignment vertical="center" wrapText="1"/>
    </xf>
    <xf numFmtId="0" fontId="4" fillId="5" borderId="2" xfId="0" applyFont="1" applyFill="1" applyBorder="1" applyAlignment="1">
      <alignment horizontal="right" vertical="center" wrapText="1"/>
    </xf>
    <xf numFmtId="0" fontId="4" fillId="5" borderId="1" xfId="0" applyFont="1" applyFill="1" applyBorder="1" applyAlignment="1">
      <alignment horizontal="right" vertical="center"/>
    </xf>
    <xf numFmtId="0" fontId="2" fillId="5" borderId="2"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2" fillId="5" borderId="2" xfId="0" applyFont="1" applyFill="1" applyBorder="1" applyAlignment="1">
      <alignment vertical="center" wrapText="1"/>
    </xf>
    <xf numFmtId="0" fontId="2" fillId="5" borderId="0" xfId="0" applyFont="1" applyFill="1" applyAlignment="1">
      <alignment vertical="center" wrapText="1"/>
    </xf>
    <xf numFmtId="0" fontId="27" fillId="5" borderId="0" xfId="0" applyFont="1" applyFill="1" applyAlignment="1">
      <alignment horizontal="right" vertical="center" wrapText="1"/>
    </xf>
    <xf numFmtId="0" fontId="16" fillId="5" borderId="0" xfId="0" applyFont="1" applyFill="1" applyAlignment="1">
      <alignment horizontal="right" vertical="center" wrapText="1"/>
    </xf>
    <xf numFmtId="0" fontId="34" fillId="5" borderId="0" xfId="0" applyFont="1" applyFill="1" applyAlignment="1">
      <alignment horizontal="right" vertical="center" wrapText="1"/>
    </xf>
    <xf numFmtId="0" fontId="7" fillId="2" borderId="0" xfId="0" applyFont="1" applyFill="1" applyAlignment="1">
      <alignment horizontal="right" vertical="center"/>
    </xf>
    <xf numFmtId="0" fontId="4" fillId="5" borderId="2" xfId="0" applyFont="1" applyFill="1" applyBorder="1" applyAlignment="1">
      <alignment horizontal="right" vertical="center" wrapText="1"/>
    </xf>
    <xf numFmtId="0" fontId="16" fillId="5" borderId="0" xfId="0" applyFont="1" applyFill="1" applyBorder="1" applyAlignment="1">
      <alignment vertical="center" wrapText="1"/>
    </xf>
    <xf numFmtId="0" fontId="16" fillId="5" borderId="0" xfId="0" applyFont="1" applyFill="1" applyBorder="1" applyAlignment="1">
      <alignment horizontal="right" vertical="center" wrapText="1"/>
    </xf>
    <xf numFmtId="0" fontId="16" fillId="5" borderId="2" xfId="0" applyFont="1" applyFill="1" applyBorder="1" applyAlignment="1">
      <alignment horizontal="right" vertical="center" wrapText="1"/>
    </xf>
    <xf numFmtId="0" fontId="4" fillId="5" borderId="2" xfId="0" applyFont="1" applyFill="1" applyBorder="1" applyAlignment="1">
      <alignment vertical="center"/>
    </xf>
    <xf numFmtId="0" fontId="2" fillId="5" borderId="3" xfId="0" applyFont="1" applyFill="1" applyBorder="1" applyAlignment="1">
      <alignment vertical="center"/>
    </xf>
    <xf numFmtId="0" fontId="2" fillId="5" borderId="0" xfId="0" applyFont="1" applyFill="1" applyBorder="1" applyAlignment="1">
      <alignment vertical="center"/>
    </xf>
    <xf numFmtId="0" fontId="2" fillId="5" borderId="2" xfId="0" applyFont="1" applyFill="1" applyBorder="1" applyAlignment="1">
      <alignment vertical="center"/>
    </xf>
    <xf numFmtId="0" fontId="2" fillId="5" borderId="0" xfId="0" applyFont="1" applyFill="1" applyBorder="1" applyAlignment="1">
      <alignment horizontal="right" vertical="center" wrapText="1"/>
    </xf>
    <xf numFmtId="0" fontId="2" fillId="5" borderId="0" xfId="0" applyFont="1" applyFill="1" applyBorder="1" applyAlignment="1">
      <alignment horizontal="right" vertical="center"/>
    </xf>
    <xf numFmtId="0" fontId="4" fillId="5" borderId="0" xfId="0" applyFont="1" applyFill="1" applyBorder="1" applyAlignment="1">
      <alignment vertical="center"/>
    </xf>
    <xf numFmtId="0" fontId="2" fillId="5" borderId="2" xfId="0" applyFont="1" applyFill="1" applyBorder="1" applyAlignment="1">
      <alignment vertical="center" wrapText="1"/>
    </xf>
    <xf numFmtId="3" fontId="2" fillId="5" borderId="0" xfId="0" applyNumberFormat="1" applyFont="1" applyFill="1" applyBorder="1" applyAlignment="1">
      <alignment horizontal="right" vertical="center" wrapText="1"/>
    </xf>
    <xf numFmtId="0" fontId="19" fillId="5" borderId="0" xfId="0" applyFont="1" applyFill="1" applyBorder="1" applyAlignment="1">
      <alignment vertical="center" wrapText="1"/>
    </xf>
    <xf numFmtId="0" fontId="8" fillId="5" borderId="0" xfId="0" applyFont="1" applyFill="1" applyBorder="1" applyAlignment="1">
      <alignment horizontal="right" vertical="center" wrapText="1"/>
    </xf>
    <xf numFmtId="0" fontId="20" fillId="5" borderId="0" xfId="0" applyFont="1" applyFill="1" applyAlignment="1">
      <alignment vertical="center" wrapText="1"/>
    </xf>
    <xf numFmtId="0" fontId="7" fillId="2" borderId="0" xfId="0" applyFont="1" applyFill="1" applyAlignment="1">
      <alignment horizontal="right" vertical="center"/>
    </xf>
    <xf numFmtId="0" fontId="16" fillId="5" borderId="2" xfId="0" applyFont="1" applyFill="1" applyBorder="1" applyAlignment="1">
      <alignment horizontal="center" vertical="center" wrapText="1"/>
    </xf>
    <xf numFmtId="0" fontId="16" fillId="2" borderId="0" xfId="0" applyFont="1" applyFill="1" applyAlignment="1">
      <alignment horizontal="left" vertical="center" wrapText="1"/>
    </xf>
    <xf numFmtId="0" fontId="0" fillId="2" borderId="0" xfId="0" applyFill="1" applyAlignment="1"/>
    <xf numFmtId="0" fontId="52" fillId="5" borderId="2" xfId="0" applyFont="1" applyFill="1" applyBorder="1" applyAlignment="1">
      <alignment vertical="center" wrapText="1"/>
    </xf>
    <xf numFmtId="0" fontId="8" fillId="2" borderId="0" xfId="0" applyFont="1" applyFill="1" applyBorder="1" applyAlignment="1">
      <alignment horizontal="left" vertical="center"/>
    </xf>
    <xf numFmtId="0" fontId="36" fillId="5" borderId="2" xfId="0" applyFont="1" applyFill="1" applyBorder="1" applyAlignment="1">
      <alignment horizontal="right" vertical="center" wrapText="1"/>
    </xf>
    <xf numFmtId="3" fontId="49" fillId="5" borderId="2" xfId="0" applyNumberFormat="1" applyFont="1" applyFill="1" applyBorder="1" applyAlignment="1">
      <alignment horizontal="right" vertical="center" wrapText="1"/>
    </xf>
    <xf numFmtId="0" fontId="35" fillId="5" borderId="0" xfId="0" applyFont="1" applyFill="1" applyBorder="1" applyAlignment="1">
      <alignment horizontal="right" vertical="center" wrapText="1"/>
    </xf>
    <xf numFmtId="3" fontId="37" fillId="5" borderId="0" xfId="0" applyNumberFormat="1" applyFont="1" applyFill="1" applyBorder="1" applyAlignment="1">
      <alignment horizontal="right" vertical="center" wrapText="1"/>
    </xf>
    <xf numFmtId="0" fontId="11" fillId="2" borderId="0" xfId="2" applyFill="1" applyAlignment="1">
      <alignment horizontal="justify" vertical="center" wrapText="1"/>
    </xf>
    <xf numFmtId="0" fontId="11" fillId="0" borderId="0" xfId="2"/>
    <xf numFmtId="0" fontId="7" fillId="2" borderId="0" xfId="0" applyFont="1" applyFill="1" applyAlignment="1">
      <alignment horizontal="right" vertical="center"/>
    </xf>
    <xf numFmtId="0" fontId="4" fillId="5" borderId="1"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8" fillId="5" borderId="3" xfId="0" applyFont="1" applyFill="1" applyBorder="1" applyAlignment="1">
      <alignment horizontal="right" vertical="center" wrapText="1"/>
    </xf>
    <xf numFmtId="0" fontId="8" fillId="5" borderId="2" xfId="0" applyFont="1" applyFill="1" applyBorder="1" applyAlignment="1">
      <alignment horizontal="right" vertical="center" wrapText="1"/>
    </xf>
    <xf numFmtId="0" fontId="3" fillId="5" borderId="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19" fillId="5" borderId="2" xfId="0" applyFont="1" applyFill="1" applyBorder="1" applyAlignment="1">
      <alignmen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3" fillId="5" borderId="1" xfId="0" applyFont="1" applyFill="1" applyBorder="1" applyAlignment="1">
      <alignment horizontal="right" vertical="center" wrapText="1"/>
    </xf>
    <xf numFmtId="3" fontId="6" fillId="5" borderId="0" xfId="0" applyNumberFormat="1" applyFont="1" applyFill="1" applyAlignment="1">
      <alignment horizontal="right" vertical="center"/>
    </xf>
    <xf numFmtId="3" fontId="5" fillId="5" borderId="2" xfId="0" applyNumberFormat="1" applyFont="1" applyFill="1" applyBorder="1" applyAlignment="1">
      <alignment horizontal="right" vertical="center"/>
    </xf>
    <xf numFmtId="0" fontId="5" fillId="5" borderId="2" xfId="0" applyFont="1" applyFill="1" applyBorder="1" applyAlignment="1">
      <alignment horizontal="right" vertical="center"/>
    </xf>
    <xf numFmtId="0" fontId="6" fillId="5" borderId="2" xfId="0" applyFont="1" applyFill="1" applyBorder="1" applyAlignment="1">
      <alignment horizontal="right" vertical="center"/>
    </xf>
    <xf numFmtId="0" fontId="2" fillId="5" borderId="2" xfId="0" applyFont="1" applyFill="1" applyBorder="1" applyAlignment="1">
      <alignment vertical="center" wrapText="1"/>
    </xf>
    <xf numFmtId="0" fontId="2" fillId="5" borderId="0" xfId="0" applyFont="1" applyFill="1" applyBorder="1" applyAlignment="1">
      <alignment horizontal="justify" vertical="center" wrapText="1"/>
    </xf>
    <xf numFmtId="0" fontId="2" fillId="5" borderId="0" xfId="0" applyFont="1" applyFill="1" applyAlignment="1">
      <alignment vertical="center" wrapText="1"/>
    </xf>
    <xf numFmtId="3" fontId="19" fillId="5" borderId="0" xfId="0" applyNumberFormat="1" applyFont="1" applyFill="1" applyAlignment="1">
      <alignment horizontal="right" vertical="center" wrapText="1"/>
    </xf>
    <xf numFmtId="0" fontId="31" fillId="5" borderId="0" xfId="0" applyFont="1" applyFill="1" applyBorder="1" applyAlignment="1">
      <alignment vertical="center"/>
    </xf>
    <xf numFmtId="0" fontId="6" fillId="5" borderId="0" xfId="0" applyFont="1" applyFill="1" applyAlignment="1">
      <alignment vertical="center" wrapText="1"/>
    </xf>
    <xf numFmtId="0" fontId="5" fillId="5" borderId="0" xfId="0" applyFont="1" applyFill="1" applyAlignment="1">
      <alignment vertical="center" wrapText="1"/>
    </xf>
    <xf numFmtId="0" fontId="4" fillId="5" borderId="0" xfId="0" applyFont="1" applyFill="1" applyAlignment="1">
      <alignment horizontal="right" vertical="center" wrapText="1"/>
    </xf>
    <xf numFmtId="0" fontId="5" fillId="5" borderId="2" xfId="0" applyFont="1" applyFill="1" applyBorder="1" applyAlignment="1">
      <alignment vertical="center" wrapText="1"/>
    </xf>
    <xf numFmtId="0" fontId="7" fillId="2" borderId="0" xfId="0" applyFont="1" applyFill="1" applyAlignment="1">
      <alignment horizontal="right" vertical="center"/>
    </xf>
    <xf numFmtId="0" fontId="4" fillId="5" borderId="1" xfId="0" applyFont="1" applyFill="1" applyBorder="1" applyAlignment="1">
      <alignment horizontal="right" vertical="center" wrapText="1"/>
    </xf>
    <xf numFmtId="0" fontId="2" fillId="5" borderId="0" xfId="0" applyFont="1" applyFill="1" applyBorder="1" applyAlignment="1">
      <alignment vertical="center" wrapText="1"/>
    </xf>
    <xf numFmtId="0" fontId="4" fillId="5" borderId="2" xfId="0" applyFont="1" applyFill="1" applyBorder="1" applyAlignment="1">
      <alignmen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6" fillId="5" borderId="0" xfId="0" applyFont="1" applyFill="1" applyBorder="1" applyAlignment="1">
      <alignment horizontal="right" vertical="center" wrapText="1"/>
    </xf>
    <xf numFmtId="0" fontId="6" fillId="5" borderId="0" xfId="0" applyFont="1" applyFill="1" applyAlignment="1">
      <alignment vertical="center" wrapText="1"/>
    </xf>
    <xf numFmtId="3" fontId="6" fillId="5" borderId="0" xfId="0" applyNumberFormat="1" applyFont="1" applyFill="1" applyBorder="1" applyAlignment="1">
      <alignment horizontal="right" vertical="center" wrapText="1"/>
    </xf>
    <xf numFmtId="0" fontId="5" fillId="5" borderId="0" xfId="0" applyFont="1" applyFill="1" applyBorder="1" applyAlignment="1">
      <alignment vertical="center" wrapText="1"/>
    </xf>
    <xf numFmtId="3" fontId="5" fillId="5" borderId="2" xfId="0" applyNumberFormat="1" applyFont="1" applyFill="1" applyBorder="1" applyAlignment="1">
      <alignment horizontal="right" vertical="center" wrapText="1"/>
    </xf>
    <xf numFmtId="0" fontId="5" fillId="5" borderId="2" xfId="0" applyFont="1" applyFill="1" applyBorder="1" applyAlignment="1">
      <alignment vertical="center" wrapText="1"/>
    </xf>
    <xf numFmtId="0" fontId="15" fillId="2" borderId="0" xfId="0" applyFont="1" applyFill="1" applyAlignment="1"/>
    <xf numFmtId="3" fontId="4" fillId="5" borderId="0" xfId="0" applyNumberFormat="1" applyFont="1" applyFill="1" applyAlignment="1">
      <alignment horizontal="right" vertical="center" wrapText="1"/>
    </xf>
    <xf numFmtId="0" fontId="20" fillId="5" borderId="2" xfId="0" applyFont="1" applyFill="1" applyBorder="1" applyAlignment="1">
      <alignment horizontal="right" vertical="center" wrapText="1"/>
    </xf>
    <xf numFmtId="0" fontId="15" fillId="2" borderId="0" xfId="0" applyFont="1" applyFill="1" applyBorder="1" applyAlignment="1"/>
    <xf numFmtId="0" fontId="5" fillId="5" borderId="0" xfId="0" applyFont="1" applyFill="1" applyAlignment="1">
      <alignment vertical="center"/>
    </xf>
    <xf numFmtId="0" fontId="5" fillId="5" borderId="0" xfId="0" applyFont="1" applyFill="1" applyBorder="1" applyAlignment="1">
      <alignment horizontal="right" vertical="center"/>
    </xf>
    <xf numFmtId="0" fontId="6" fillId="5" borderId="0" xfId="0" applyFont="1" applyFill="1" applyBorder="1" applyAlignment="1">
      <alignment vertical="center" wrapText="1"/>
    </xf>
    <xf numFmtId="0" fontId="5" fillId="5" borderId="3" xfId="0" applyFont="1" applyFill="1" applyBorder="1" applyAlignment="1">
      <alignment horizontal="right" vertical="center" wrapText="1"/>
    </xf>
    <xf numFmtId="0" fontId="5" fillId="5" borderId="2" xfId="0" applyFont="1" applyFill="1" applyBorder="1" applyAlignment="1">
      <alignment vertical="center" wrapText="1"/>
    </xf>
    <xf numFmtId="0" fontId="6" fillId="5" borderId="0" xfId="0" applyFont="1" applyFill="1" applyAlignment="1">
      <alignment vertical="center" wrapText="1"/>
    </xf>
    <xf numFmtId="0" fontId="3" fillId="5" borderId="0" xfId="0" applyFont="1" applyFill="1" applyAlignment="1">
      <alignment horizontal="justify" vertical="center" wrapText="1"/>
    </xf>
    <xf numFmtId="0" fontId="4" fillId="5" borderId="0" xfId="0" applyFont="1" applyFill="1" applyAlignment="1">
      <alignment horizontal="justify" vertical="center" wrapText="1"/>
    </xf>
    <xf numFmtId="0" fontId="31" fillId="5" borderId="3" xfId="0" applyFont="1" applyFill="1" applyBorder="1" applyAlignment="1">
      <alignment vertical="center"/>
    </xf>
    <xf numFmtId="0" fontId="11" fillId="2" borderId="0" xfId="2" applyFill="1" applyAlignment="1">
      <alignment horizontal="left" vertical="center"/>
    </xf>
    <xf numFmtId="0" fontId="3" fillId="5" borderId="0" xfId="0" applyFont="1" applyFill="1" applyBorder="1" applyAlignment="1">
      <alignment horizontal="justify" vertical="center" wrapText="1"/>
    </xf>
    <xf numFmtId="0" fontId="27" fillId="5" borderId="4" xfId="0" applyFont="1" applyFill="1" applyBorder="1" applyAlignment="1">
      <alignment vertical="center" wrapText="1"/>
    </xf>
    <xf numFmtId="3" fontId="27" fillId="5" borderId="4" xfId="0" applyNumberFormat="1" applyFont="1" applyFill="1" applyBorder="1" applyAlignment="1">
      <alignment horizontal="right" vertical="center" wrapText="1"/>
    </xf>
    <xf numFmtId="0" fontId="27" fillId="5" borderId="4" xfId="0" applyFont="1" applyFill="1" applyBorder="1" applyAlignment="1">
      <alignment horizontal="right" vertical="center" wrapText="1"/>
    </xf>
    <xf numFmtId="164" fontId="4" fillId="5" borderId="1" xfId="0" applyNumberFormat="1" applyFont="1" applyFill="1" applyBorder="1" applyAlignment="1">
      <alignment horizontal="right" vertical="center" wrapText="1"/>
    </xf>
    <xf numFmtId="0" fontId="6" fillId="5" borderId="0" xfId="0" applyFont="1" applyFill="1" applyBorder="1" applyAlignment="1">
      <alignment vertical="center" wrapText="1"/>
    </xf>
    <xf numFmtId="0" fontId="7" fillId="2" borderId="0" xfId="0" applyFont="1" applyFill="1" applyAlignment="1">
      <alignment horizontal="right" vertical="center"/>
    </xf>
    <xf numFmtId="0" fontId="5" fillId="5" borderId="1"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3" fillId="5" borderId="0" xfId="0" applyFont="1" applyFill="1" applyBorder="1" applyAlignment="1">
      <alignment horizontal="right" vertical="center" wrapText="1"/>
    </xf>
    <xf numFmtId="0" fontId="19" fillId="5" borderId="2" xfId="0" applyFont="1" applyFill="1" applyBorder="1" applyAlignment="1">
      <alignmen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0" xfId="0" applyFont="1" applyFill="1" applyAlignment="1">
      <alignment horizontal="right" vertical="center" wrapText="1"/>
    </xf>
    <xf numFmtId="0" fontId="3" fillId="5" borderId="0" xfId="0" applyFont="1" applyFill="1" applyBorder="1" applyAlignment="1">
      <alignment vertical="center" wrapText="1"/>
    </xf>
    <xf numFmtId="0" fontId="3" fillId="5" borderId="2" xfId="0" applyFont="1" applyFill="1" applyBorder="1" applyAlignment="1">
      <alignment vertical="center" wrapText="1"/>
    </xf>
    <xf numFmtId="0" fontId="4" fillId="5" borderId="0" xfId="0" applyFont="1" applyFill="1" applyBorder="1" applyAlignment="1">
      <alignment vertical="center"/>
    </xf>
    <xf numFmtId="0" fontId="2" fillId="5" borderId="2" xfId="0" applyFont="1" applyFill="1" applyBorder="1" applyAlignment="1">
      <alignment vertical="center" wrapText="1"/>
    </xf>
    <xf numFmtId="0" fontId="5" fillId="5" borderId="0" xfId="0" applyFont="1" applyFill="1" applyAlignment="1">
      <alignment vertical="center" wrapText="1"/>
    </xf>
    <xf numFmtId="0" fontId="6" fillId="5" borderId="0" xfId="0" applyFont="1" applyFill="1" applyAlignment="1">
      <alignment vertical="center" wrapText="1"/>
    </xf>
    <xf numFmtId="0" fontId="19" fillId="5" borderId="2" xfId="0" applyFont="1" applyFill="1" applyBorder="1" applyAlignment="1">
      <alignment horizontal="right" vertical="center" wrapText="1"/>
    </xf>
    <xf numFmtId="0" fontId="5" fillId="5" borderId="2" xfId="0" applyFont="1" applyFill="1" applyBorder="1" applyAlignment="1">
      <alignment vertical="center" wrapText="1"/>
    </xf>
    <xf numFmtId="0" fontId="19" fillId="5" borderId="0" xfId="0" applyFont="1" applyFill="1" applyBorder="1" applyAlignment="1">
      <alignment vertical="center" wrapText="1"/>
    </xf>
    <xf numFmtId="0" fontId="2" fillId="5" borderId="2" xfId="0" applyFont="1" applyFill="1" applyBorder="1" applyAlignment="1">
      <alignment horizontal="justify" vertical="center" wrapText="1"/>
    </xf>
    <xf numFmtId="3" fontId="4" fillId="5" borderId="2" xfId="0" applyNumberFormat="1" applyFont="1" applyFill="1" applyBorder="1" applyAlignment="1">
      <alignment horizontal="right" vertical="center" wrapText="1"/>
    </xf>
    <xf numFmtId="0" fontId="8" fillId="5" borderId="0" xfId="0" applyFont="1" applyFill="1" applyBorder="1" applyAlignment="1">
      <alignment horizontal="right" vertical="center" wrapText="1"/>
    </xf>
    <xf numFmtId="0" fontId="4" fillId="5" borderId="2" xfId="0" applyFont="1" applyFill="1" applyBorder="1" applyAlignment="1">
      <alignment horizontal="justify" vertical="center" wrapText="1"/>
    </xf>
    <xf numFmtId="3" fontId="2" fillId="5" borderId="2" xfId="0" applyNumberFormat="1" applyFont="1" applyFill="1" applyBorder="1" applyAlignment="1">
      <alignment horizontal="right" vertical="center" wrapText="1"/>
    </xf>
    <xf numFmtId="0" fontId="27" fillId="5" borderId="0" xfId="0" applyFont="1" applyFill="1" applyAlignment="1">
      <alignment horizontal="right" vertical="center" wrapText="1"/>
    </xf>
    <xf numFmtId="3" fontId="27" fillId="5" borderId="0" xfId="0" applyNumberFormat="1" applyFont="1" applyFill="1" applyAlignment="1">
      <alignment horizontal="right" vertical="center" wrapText="1"/>
    </xf>
    <xf numFmtId="3" fontId="27" fillId="5" borderId="0" xfId="0" applyNumberFormat="1" applyFont="1" applyFill="1" applyBorder="1" applyAlignment="1">
      <alignment horizontal="right" vertical="center" wrapText="1"/>
    </xf>
    <xf numFmtId="0" fontId="16" fillId="5" borderId="0" xfId="0" applyFont="1" applyFill="1" applyAlignment="1">
      <alignment horizontal="right" vertical="center" wrapText="1"/>
    </xf>
    <xf numFmtId="3" fontId="33" fillId="5" borderId="0" xfId="0" applyNumberFormat="1" applyFont="1" applyFill="1" applyBorder="1" applyAlignment="1">
      <alignment horizontal="right" vertical="center" wrapText="1"/>
    </xf>
    <xf numFmtId="0" fontId="34" fillId="5" borderId="0" xfId="0" applyFont="1" applyFill="1" applyAlignment="1">
      <alignment horizontal="right" vertical="center" wrapText="1"/>
    </xf>
    <xf numFmtId="0" fontId="5" fillId="5" borderId="3" xfId="0" applyFont="1" applyFill="1" applyBorder="1" applyAlignment="1">
      <alignment horizontal="right" vertical="center" wrapText="1"/>
    </xf>
    <xf numFmtId="0" fontId="5" fillId="5" borderId="0" xfId="0" applyFont="1" applyFill="1" applyBorder="1" applyAlignment="1">
      <alignment vertical="center" wrapText="1"/>
    </xf>
    <xf numFmtId="0" fontId="6" fillId="5" borderId="0" xfId="0" applyFont="1" applyFill="1" applyBorder="1" applyAlignment="1">
      <alignment vertical="center" wrapText="1"/>
    </xf>
    <xf numFmtId="0" fontId="4" fillId="5" borderId="1" xfId="0" applyFont="1" applyFill="1" applyBorder="1" applyAlignment="1">
      <alignment horizontal="right" vertical="center" wrapText="1"/>
    </xf>
    <xf numFmtId="0" fontId="4" fillId="5" borderId="2" xfId="0" applyFont="1" applyFill="1" applyBorder="1" applyAlignment="1">
      <alignment vertical="center" wrapText="1"/>
    </xf>
    <xf numFmtId="0" fontId="3" fillId="5" borderId="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4" fillId="5" borderId="0" xfId="0" applyFont="1" applyFill="1" applyAlignment="1">
      <alignment horizontal="right" vertical="center" wrapText="1"/>
    </xf>
    <xf numFmtId="0" fontId="2" fillId="5" borderId="2" xfId="0" applyFont="1" applyFill="1" applyBorder="1" applyAlignment="1">
      <alignment vertical="center" wrapText="1"/>
    </xf>
    <xf numFmtId="0" fontId="6" fillId="5" borderId="0" xfId="0" applyFont="1" applyFill="1" applyAlignment="1">
      <alignment vertical="center" wrapText="1"/>
    </xf>
    <xf numFmtId="0" fontId="5" fillId="5" borderId="0" xfId="0" applyFont="1" applyFill="1" applyAlignment="1">
      <alignment vertical="center" wrapText="1"/>
    </xf>
    <xf numFmtId="0" fontId="4" fillId="5" borderId="2" xfId="0" applyFont="1" applyFill="1" applyBorder="1" applyAlignment="1">
      <alignment horizontal="justify" vertical="center" wrapText="1"/>
    </xf>
    <xf numFmtId="0" fontId="8" fillId="5" borderId="0" xfId="0" applyFont="1" applyFill="1" applyAlignment="1">
      <alignment horizontal="left" vertical="center" wrapText="1" indent="2"/>
    </xf>
    <xf numFmtId="0" fontId="4" fillId="5" borderId="1" xfId="0" applyFont="1" applyFill="1" applyBorder="1" applyAlignment="1">
      <alignment vertical="center"/>
    </xf>
    <xf numFmtId="164" fontId="6" fillId="5" borderId="2" xfId="0" applyNumberFormat="1" applyFont="1" applyFill="1" applyBorder="1" applyAlignment="1">
      <alignment horizontal="right" vertical="center" wrapText="1"/>
    </xf>
    <xf numFmtId="164" fontId="2" fillId="5" borderId="0" xfId="0" applyNumberFormat="1" applyFont="1" applyFill="1" applyBorder="1" applyAlignment="1">
      <alignment horizontal="right" vertical="center" wrapText="1"/>
    </xf>
    <xf numFmtId="164" fontId="2" fillId="5" borderId="0" xfId="0" applyNumberFormat="1" applyFont="1" applyFill="1" applyAlignment="1">
      <alignment horizontal="right" vertical="center" wrapText="1"/>
    </xf>
    <xf numFmtId="0" fontId="2" fillId="5" borderId="2" xfId="0" applyFont="1" applyFill="1" applyBorder="1" applyAlignment="1">
      <alignment wrapText="1"/>
    </xf>
    <xf numFmtId="0" fontId="19" fillId="5" borderId="2" xfId="0" applyFont="1" applyFill="1" applyBorder="1" applyAlignment="1">
      <alignment horizontal="justify" vertical="center" wrapText="1"/>
    </xf>
    <xf numFmtId="3" fontId="19" fillId="5" borderId="2" xfId="0" applyNumberFormat="1" applyFont="1" applyFill="1" applyBorder="1" applyAlignment="1">
      <alignment horizontal="right" vertical="center"/>
    </xf>
    <xf numFmtId="3" fontId="5" fillId="5" borderId="1" xfId="0" applyNumberFormat="1" applyFont="1" applyFill="1" applyBorder="1" applyAlignment="1">
      <alignment horizontal="right" vertical="center" wrapText="1"/>
    </xf>
    <xf numFmtId="0" fontId="4" fillId="2" borderId="0" xfId="0" applyFont="1" applyFill="1" applyBorder="1" applyAlignment="1">
      <alignment horizontal="right" vertical="center" wrapText="1"/>
    </xf>
    <xf numFmtId="0" fontId="8" fillId="2" borderId="0" xfId="0" applyFont="1" applyFill="1" applyBorder="1" applyAlignment="1">
      <alignment horizontal="right" vertical="center" wrapText="1"/>
    </xf>
    <xf numFmtId="0" fontId="58" fillId="5" borderId="0" xfId="0" applyFont="1" applyFill="1" applyAlignment="1">
      <alignment vertical="center"/>
    </xf>
    <xf numFmtId="0" fontId="36" fillId="5" borderId="2" xfId="0" applyFont="1" applyFill="1" applyBorder="1" applyAlignment="1">
      <alignment vertical="center"/>
    </xf>
    <xf numFmtId="0" fontId="4" fillId="5" borderId="1" xfId="0" applyFont="1" applyFill="1" applyBorder="1" applyAlignment="1">
      <alignment horizontal="center" vertical="center" wrapText="1"/>
    </xf>
    <xf numFmtId="0" fontId="34" fillId="5" borderId="0" xfId="0" applyFont="1" applyFill="1" applyAlignment="1">
      <alignment horizontal="left" vertical="center" wrapText="1" indent="1"/>
    </xf>
    <xf numFmtId="164" fontId="2" fillId="5" borderId="0" xfId="0" applyNumberFormat="1" applyFont="1" applyFill="1" applyAlignment="1">
      <alignment wrapText="1"/>
    </xf>
    <xf numFmtId="164" fontId="5" fillId="5" borderId="0" xfId="0" applyNumberFormat="1" applyFont="1" applyFill="1" applyAlignment="1">
      <alignment horizontal="right" vertical="center" wrapText="1"/>
    </xf>
    <xf numFmtId="0" fontId="54" fillId="2" borderId="0" xfId="0" applyFont="1" applyFill="1" applyBorder="1" applyAlignment="1">
      <alignment vertical="center"/>
    </xf>
    <xf numFmtId="0" fontId="4" fillId="5" borderId="2" xfId="0" applyFont="1" applyFill="1" applyBorder="1" applyAlignment="1">
      <alignment horizontal="right" vertical="center"/>
    </xf>
    <xf numFmtId="0" fontId="6" fillId="5" borderId="0" xfId="0" applyFont="1" applyFill="1" applyBorder="1" applyAlignment="1">
      <alignment vertical="center" wrapText="1"/>
    </xf>
    <xf numFmtId="0" fontId="7" fillId="2" borderId="0" xfId="0" applyFont="1" applyFill="1" applyAlignment="1">
      <alignment horizontal="right" vertical="center"/>
    </xf>
    <xf numFmtId="0" fontId="4" fillId="5" borderId="1" xfId="0" applyFont="1" applyFill="1" applyBorder="1" applyAlignment="1">
      <alignment horizontal="right" vertical="center" wrapText="1"/>
    </xf>
    <xf numFmtId="0" fontId="2" fillId="5" borderId="0" xfId="0" applyFont="1" applyFill="1" applyBorder="1" applyAlignment="1">
      <alignment vertical="center" wrapText="1"/>
    </xf>
    <xf numFmtId="0" fontId="4" fillId="5" borderId="2" xfId="0" applyFont="1" applyFill="1" applyBorder="1" applyAlignment="1">
      <alignment vertical="center" wrapText="1"/>
    </xf>
    <xf numFmtId="0" fontId="19" fillId="5" borderId="2" xfId="0" applyFont="1" applyFill="1" applyBorder="1" applyAlignment="1">
      <alignment vertical="center" wrapText="1"/>
    </xf>
    <xf numFmtId="0" fontId="2" fillId="5" borderId="2" xfId="0" applyFont="1" applyFill="1" applyBorder="1" applyAlignment="1">
      <alignment horizontal="right" vertical="center" wrapText="1"/>
    </xf>
    <xf numFmtId="0" fontId="2" fillId="5" borderId="2" xfId="0" applyFont="1" applyFill="1" applyBorder="1" applyAlignment="1">
      <alignment vertical="center" wrapText="1"/>
    </xf>
    <xf numFmtId="0" fontId="2" fillId="5" borderId="0" xfId="0" applyFont="1" applyFill="1" applyBorder="1" applyAlignment="1">
      <alignment horizontal="justify" vertical="center" wrapText="1"/>
    </xf>
    <xf numFmtId="0" fontId="4" fillId="5" borderId="2" xfId="0" applyFont="1" applyFill="1" applyBorder="1" applyAlignment="1">
      <alignment horizontal="justify" vertical="center" wrapText="1"/>
    </xf>
    <xf numFmtId="0" fontId="33" fillId="5" borderId="0" xfId="0" applyFont="1" applyFill="1" applyBorder="1" applyAlignment="1">
      <alignment vertical="center" wrapText="1"/>
    </xf>
    <xf numFmtId="164" fontId="4" fillId="5" borderId="2" xfId="0" applyNumberFormat="1" applyFont="1" applyFill="1" applyBorder="1" applyAlignment="1">
      <alignment horizontal="right" vertical="center" wrapText="1"/>
    </xf>
    <xf numFmtId="0" fontId="38" fillId="5" borderId="0" xfId="0" applyFont="1" applyFill="1" applyAlignment="1">
      <alignment vertical="center"/>
    </xf>
    <xf numFmtId="0" fontId="39" fillId="5" borderId="0" xfId="0" applyFont="1" applyFill="1" applyBorder="1" applyAlignment="1">
      <alignment vertical="center"/>
    </xf>
    <xf numFmtId="0" fontId="38" fillId="2" borderId="0" xfId="0" applyFont="1" applyFill="1" applyAlignment="1">
      <alignment vertical="center"/>
    </xf>
    <xf numFmtId="0" fontId="39" fillId="2" borderId="0" xfId="0" applyFont="1" applyFill="1" applyBorder="1" applyAlignment="1">
      <alignment vertical="center"/>
    </xf>
    <xf numFmtId="0" fontId="42" fillId="2" borderId="0" xfId="0" applyFont="1" applyFill="1" applyAlignment="1">
      <alignment vertical="center" wrapText="1"/>
    </xf>
    <xf numFmtId="0" fontId="42" fillId="2" borderId="0" xfId="0" applyFont="1" applyFill="1" applyAlignment="1">
      <alignment wrapText="1"/>
    </xf>
    <xf numFmtId="0" fontId="0" fillId="2" borderId="0" xfId="0" applyFill="1" applyAlignment="1">
      <alignment horizontal="left"/>
    </xf>
    <xf numFmtId="0" fontId="28" fillId="5" borderId="0" xfId="0" applyFont="1" applyFill="1" applyAlignment="1"/>
    <xf numFmtId="0" fontId="52" fillId="5" borderId="0" xfId="0" applyFont="1" applyFill="1" applyBorder="1" applyAlignment="1">
      <alignment vertical="center" wrapText="1"/>
    </xf>
    <xf numFmtId="0" fontId="2" fillId="5" borderId="1" xfId="0" applyFont="1" applyFill="1" applyBorder="1" applyAlignment="1">
      <alignment vertical="center"/>
    </xf>
    <xf numFmtId="3" fontId="6" fillId="5" borderId="1" xfId="0" applyNumberFormat="1" applyFont="1" applyFill="1" applyBorder="1" applyAlignment="1">
      <alignment horizontal="right" vertical="center" wrapText="1"/>
    </xf>
    <xf numFmtId="3" fontId="6" fillId="5" borderId="2" xfId="0" applyNumberFormat="1" applyFont="1" applyFill="1" applyBorder="1" applyAlignment="1">
      <alignment vertical="center" wrapText="1"/>
    </xf>
    <xf numFmtId="164" fontId="2" fillId="5" borderId="0" xfId="0" applyNumberFormat="1" applyFont="1" applyFill="1" applyAlignment="1">
      <alignment vertical="center" wrapText="1"/>
    </xf>
    <xf numFmtId="164" fontId="4" fillId="5" borderId="0" xfId="0" applyNumberFormat="1" applyFont="1" applyFill="1" applyBorder="1" applyAlignment="1">
      <alignment vertical="center" wrapText="1"/>
    </xf>
    <xf numFmtId="164" fontId="2" fillId="5" borderId="0" xfId="0" applyNumberFormat="1" applyFont="1" applyFill="1" applyBorder="1" applyAlignment="1">
      <alignment vertical="center" wrapText="1"/>
    </xf>
    <xf numFmtId="164" fontId="6" fillId="5" borderId="0" xfId="0" applyNumberFormat="1" applyFont="1" applyFill="1" applyBorder="1" applyAlignment="1">
      <alignment vertical="center" wrapText="1"/>
    </xf>
    <xf numFmtId="164" fontId="5" fillId="5" borderId="0" xfId="0" applyNumberFormat="1" applyFont="1" applyFill="1" applyBorder="1" applyAlignment="1">
      <alignment horizontal="right" vertical="center" wrapText="1"/>
    </xf>
    <xf numFmtId="0" fontId="2" fillId="5" borderId="1" xfId="0" applyFont="1" applyFill="1" applyBorder="1"/>
    <xf numFmtId="164" fontId="4" fillId="5" borderId="0" xfId="0" applyNumberFormat="1" applyFont="1" applyFill="1" applyBorder="1" applyAlignment="1">
      <alignment horizontal="right" vertical="center" wrapText="1"/>
    </xf>
    <xf numFmtId="0" fontId="32" fillId="2" borderId="0" xfId="0" applyFont="1" applyFill="1" applyAlignment="1">
      <alignment horizontal="center" vertical="center"/>
    </xf>
    <xf numFmtId="0" fontId="11" fillId="2" borderId="0" xfId="2" applyFill="1" applyAlignment="1">
      <alignment vertical="center" wrapText="1"/>
    </xf>
    <xf numFmtId="0" fontId="6" fillId="5" borderId="0" xfId="0" applyFont="1" applyFill="1" applyBorder="1" applyAlignment="1">
      <alignment vertical="center" wrapText="1"/>
    </xf>
    <xf numFmtId="0" fontId="7" fillId="2" borderId="0" xfId="0" applyFont="1" applyFill="1" applyAlignment="1">
      <alignment horizontal="right" vertical="center"/>
    </xf>
    <xf numFmtId="0" fontId="2" fillId="5" borderId="2" xfId="0" applyFont="1" applyFill="1" applyBorder="1" applyAlignment="1">
      <alignment horizontal="right" vertical="center" wrapText="1"/>
    </xf>
    <xf numFmtId="0" fontId="4" fillId="5" borderId="0" xfId="0" applyFont="1" applyFill="1" applyBorder="1" applyAlignment="1">
      <alignment vertical="center" wrapText="1"/>
    </xf>
    <xf numFmtId="0" fontId="4" fillId="5" borderId="2" xfId="0" applyFont="1" applyFill="1" applyBorder="1" applyAlignment="1">
      <alignment vertical="center" wrapText="1"/>
    </xf>
    <xf numFmtId="0" fontId="4" fillId="5" borderId="1" xfId="0" applyFont="1" applyFill="1" applyBorder="1" applyAlignment="1">
      <alignment horizontal="right" vertical="center" wrapText="1"/>
    </xf>
    <xf numFmtId="0" fontId="2" fillId="5" borderId="0" xfId="0" applyFont="1" applyFill="1" applyBorder="1" applyAlignment="1">
      <alignment vertical="center" wrapText="1"/>
    </xf>
    <xf numFmtId="0" fontId="5" fillId="5" borderId="2" xfId="0" applyFont="1" applyFill="1" applyBorder="1" applyAlignment="1">
      <alignment vertical="center" wrapText="1"/>
    </xf>
    <xf numFmtId="0" fontId="7" fillId="2" borderId="0" xfId="0" applyFont="1" applyFill="1" applyAlignment="1">
      <alignment horizontal="center" vertical="center"/>
    </xf>
    <xf numFmtId="0" fontId="2" fillId="5" borderId="2" xfId="0" applyFont="1" applyFill="1" applyBorder="1" applyAlignment="1">
      <alignment vertical="center" wrapText="1"/>
    </xf>
    <xf numFmtId="0" fontId="4" fillId="5" borderId="2" xfId="0" applyFont="1" applyFill="1" applyBorder="1" applyAlignment="1">
      <alignment horizontal="justify" vertical="center" wrapText="1"/>
    </xf>
    <xf numFmtId="0" fontId="5" fillId="5" borderId="0" xfId="0" applyFont="1" applyFill="1" applyAlignment="1">
      <alignment vertical="center" wrapText="1"/>
    </xf>
    <xf numFmtId="0" fontId="6" fillId="5" borderId="0" xfId="0" applyFont="1" applyFill="1" applyAlignment="1">
      <alignment vertical="center" wrapText="1"/>
    </xf>
    <xf numFmtId="0" fontId="4" fillId="5" borderId="0" xfId="0" applyFont="1" applyFill="1" applyBorder="1" applyAlignment="1">
      <alignment horizontal="justify" vertical="center" wrapText="1"/>
    </xf>
    <xf numFmtId="0" fontId="28" fillId="2" borderId="0" xfId="0" applyFont="1" applyFill="1" applyAlignment="1">
      <alignment vertical="center" wrapText="1"/>
    </xf>
    <xf numFmtId="0" fontId="28" fillId="2" borderId="0" xfId="0" applyFont="1" applyFill="1"/>
    <xf numFmtId="0" fontId="5" fillId="5" borderId="2" xfId="0" applyFont="1" applyFill="1" applyBorder="1" applyAlignment="1">
      <alignment vertical="center" wrapText="1"/>
    </xf>
    <xf numFmtId="0" fontId="7" fillId="2" borderId="0" xfId="0" applyFont="1" applyFill="1" applyAlignment="1">
      <alignment horizontal="center" vertical="center"/>
    </xf>
    <xf numFmtId="0" fontId="7" fillId="2" borderId="0" xfId="0" applyFont="1" applyFill="1" applyAlignment="1">
      <alignment horizontal="right" vertical="center"/>
    </xf>
    <xf numFmtId="0" fontId="59" fillId="2" borderId="0" xfId="2" applyFont="1" applyFill="1" applyAlignment="1">
      <alignment horizontal="justify" vertical="center" wrapText="1"/>
    </xf>
    <xf numFmtId="0" fontId="33" fillId="5" borderId="3" xfId="0" applyFont="1" applyFill="1" applyBorder="1" applyAlignment="1">
      <alignment horizontal="right" vertical="center" wrapText="1"/>
    </xf>
    <xf numFmtId="0" fontId="33" fillId="5" borderId="2" xfId="0" applyFont="1" applyFill="1" applyBorder="1" applyAlignment="1">
      <alignment horizontal="right" vertical="center" wrapText="1"/>
    </xf>
    <xf numFmtId="0" fontId="33" fillId="5" borderId="0" xfId="0" applyFont="1" applyFill="1" applyBorder="1" applyAlignment="1">
      <alignment horizontal="right" vertical="center" wrapText="1"/>
    </xf>
    <xf numFmtId="0" fontId="6" fillId="5" borderId="3" xfId="0" applyFont="1" applyFill="1" applyBorder="1" applyAlignment="1">
      <alignment vertical="center" wrapText="1"/>
    </xf>
    <xf numFmtId="0" fontId="6" fillId="5" borderId="0" xfId="0" applyFont="1" applyFill="1" applyBorder="1" applyAlignment="1">
      <alignment vertical="center" wrapText="1"/>
    </xf>
    <xf numFmtId="0" fontId="7" fillId="2" borderId="0" xfId="0" applyFont="1" applyFill="1" applyAlignment="1">
      <alignment horizontal="right" vertical="center"/>
    </xf>
    <xf numFmtId="0" fontId="4" fillId="5" borderId="2" xfId="0" applyFont="1" applyFill="1" applyBorder="1" applyAlignment="1">
      <alignment horizontal="right" vertical="center" wrapText="1"/>
    </xf>
    <xf numFmtId="0" fontId="4" fillId="5" borderId="2" xfId="0" applyFont="1" applyFill="1" applyBorder="1" applyAlignment="1">
      <alignment vertical="center" wrapText="1"/>
    </xf>
    <xf numFmtId="0" fontId="4" fillId="5" borderId="1" xfId="0" applyFont="1" applyFill="1" applyBorder="1" applyAlignment="1">
      <alignment horizontal="right" vertical="center" wrapText="1"/>
    </xf>
    <xf numFmtId="0" fontId="2" fillId="5" borderId="0" xfId="0" applyFont="1" applyFill="1" applyBorder="1" applyAlignment="1">
      <alignment vertical="center" wrapText="1"/>
    </xf>
    <xf numFmtId="0" fontId="8" fillId="5" borderId="0" xfId="0" applyFont="1" applyFill="1" applyAlignment="1">
      <alignment horizontal="left" vertical="center"/>
    </xf>
    <xf numFmtId="0" fontId="3" fillId="5" borderId="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54" fillId="2" borderId="0" xfId="0" applyFont="1" applyFill="1" applyAlignment="1">
      <alignment horizontal="right" vertical="center"/>
    </xf>
    <xf numFmtId="0" fontId="6" fillId="5" borderId="0" xfId="0" applyFont="1" applyFill="1" applyBorder="1" applyAlignment="1">
      <alignment horizontal="right" vertical="center" wrapText="1"/>
    </xf>
    <xf numFmtId="0" fontId="2" fillId="5" borderId="2" xfId="0" applyFont="1" applyFill="1" applyBorder="1" applyAlignment="1">
      <alignment vertical="center" wrapText="1"/>
    </xf>
    <xf numFmtId="0" fontId="5" fillId="5" borderId="2" xfId="0" applyFont="1" applyFill="1" applyBorder="1" applyAlignment="1">
      <alignment vertical="center" wrapText="1"/>
    </xf>
    <xf numFmtId="0" fontId="2" fillId="5" borderId="0" xfId="0" applyFont="1" applyFill="1" applyBorder="1" applyAlignment="1">
      <alignment horizontal="justify" vertical="center" wrapText="1"/>
    </xf>
    <xf numFmtId="0" fontId="2" fillId="5" borderId="2" xfId="0" applyFont="1" applyFill="1" applyBorder="1" applyAlignment="1">
      <alignment horizontal="justify" vertical="center" wrapText="1"/>
    </xf>
    <xf numFmtId="0" fontId="5" fillId="5" borderId="3" xfId="0" applyFont="1" applyFill="1" applyBorder="1" applyAlignment="1">
      <alignment horizontal="right" vertical="center" wrapText="1"/>
    </xf>
    <xf numFmtId="0" fontId="5" fillId="5" borderId="0" xfId="0" applyFont="1" applyFill="1" applyBorder="1" applyAlignment="1">
      <alignment vertical="center" wrapText="1"/>
    </xf>
    <xf numFmtId="0" fontId="54" fillId="2" borderId="0" xfId="0" applyFont="1" applyFill="1" applyAlignment="1">
      <alignment vertical="center"/>
    </xf>
    <xf numFmtId="0" fontId="28" fillId="2" borderId="0" xfId="0" applyFont="1" applyFill="1" applyAlignment="1">
      <alignment horizontal="left" wrapText="1"/>
    </xf>
    <xf numFmtId="0" fontId="60" fillId="2" borderId="0" xfId="0" applyFont="1" applyFill="1"/>
    <xf numFmtId="0" fontId="4" fillId="5" borderId="3" xfId="0" applyFont="1" applyFill="1" applyBorder="1" applyAlignment="1">
      <alignment vertical="center" wrapText="1"/>
    </xf>
    <xf numFmtId="0" fontId="2" fillId="5" borderId="0" xfId="0" applyFont="1" applyFill="1" applyBorder="1" applyAlignment="1">
      <alignment horizontal="justify" vertical="center" wrapText="1"/>
    </xf>
    <xf numFmtId="0" fontId="19" fillId="5" borderId="0" xfId="0" applyFont="1" applyFill="1" applyBorder="1" applyAlignment="1">
      <alignment vertical="center" wrapText="1"/>
    </xf>
    <xf numFmtId="0" fontId="22" fillId="5" borderId="0" xfId="0" applyFont="1" applyFill="1" applyBorder="1" applyAlignment="1">
      <alignment vertical="center" wrapText="1"/>
    </xf>
    <xf numFmtId="0" fontId="19" fillId="5" borderId="3" xfId="0" applyFont="1" applyFill="1" applyBorder="1" applyAlignment="1">
      <alignment vertical="center" wrapText="1"/>
    </xf>
    <xf numFmtId="0" fontId="6" fillId="5" borderId="0" xfId="0" applyFont="1" applyFill="1" applyBorder="1" applyAlignment="1">
      <alignment vertical="center" wrapText="1"/>
    </xf>
    <xf numFmtId="0" fontId="2" fillId="5" borderId="3" xfId="0" applyFont="1" applyFill="1" applyBorder="1" applyAlignment="1">
      <alignment horizontal="right" vertical="center" wrapText="1"/>
    </xf>
    <xf numFmtId="3" fontId="16" fillId="5" borderId="2" xfId="0" applyNumberFormat="1" applyFont="1" applyFill="1" applyBorder="1" applyAlignment="1">
      <alignment horizontal="center" vertical="center" wrapText="1"/>
    </xf>
    <xf numFmtId="0" fontId="6" fillId="5" borderId="0" xfId="0" applyFont="1" applyFill="1" applyAlignment="1">
      <alignment vertical="center" wrapText="1"/>
    </xf>
    <xf numFmtId="0" fontId="5" fillId="5" borderId="2" xfId="0" applyFont="1" applyFill="1" applyBorder="1" applyAlignment="1">
      <alignment vertical="center" wrapText="1"/>
    </xf>
    <xf numFmtId="0" fontId="7" fillId="5" borderId="0" xfId="0" applyFont="1" applyFill="1" applyAlignment="1">
      <alignment vertical="center"/>
    </xf>
    <xf numFmtId="0" fontId="4" fillId="5" borderId="2" xfId="0" applyFont="1" applyFill="1" applyBorder="1" applyAlignment="1">
      <alignment vertical="center" wrapText="1"/>
    </xf>
    <xf numFmtId="0" fontId="0" fillId="2" borderId="0" xfId="0" applyFill="1" applyAlignment="1">
      <alignment horizontal="center"/>
    </xf>
    <xf numFmtId="0" fontId="6" fillId="5" borderId="0" xfId="0" applyFont="1" applyFill="1" applyAlignment="1">
      <alignment vertical="center" wrapText="1"/>
    </xf>
    <xf numFmtId="0" fontId="19" fillId="5" borderId="2" xfId="0" applyFont="1" applyFill="1" applyBorder="1" applyAlignment="1">
      <alignment horizontal="right" vertical="center"/>
    </xf>
    <xf numFmtId="3" fontId="0" fillId="2" borderId="0" xfId="0" applyNumberFormat="1" applyFill="1"/>
    <xf numFmtId="43" fontId="15" fillId="2" borderId="0" xfId="12" applyFont="1" applyFill="1"/>
    <xf numFmtId="0" fontId="6" fillId="5" borderId="0" xfId="0" applyFont="1" applyFill="1" applyBorder="1" applyAlignment="1">
      <alignment vertical="center" wrapText="1"/>
    </xf>
    <xf numFmtId="0" fontId="2" fillId="5" borderId="2"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16" fillId="5" borderId="2" xfId="0" applyFont="1" applyFill="1" applyBorder="1" applyAlignment="1">
      <alignment horizontal="right" vertical="center" wrapText="1"/>
    </xf>
    <xf numFmtId="0" fontId="5" fillId="5" borderId="2" xfId="0" applyFont="1" applyFill="1" applyBorder="1" applyAlignment="1">
      <alignment vertical="center" wrapText="1"/>
    </xf>
    <xf numFmtId="164" fontId="6" fillId="5" borderId="0" xfId="0" applyNumberFormat="1" applyFont="1" applyFill="1" applyAlignment="1">
      <alignment horizontal="right" vertical="center" wrapText="1"/>
    </xf>
    <xf numFmtId="0" fontId="6" fillId="5" borderId="0" xfId="0" applyFont="1" applyFill="1" applyAlignment="1">
      <alignment horizontal="right" vertical="center" wrapText="1"/>
    </xf>
    <xf numFmtId="0" fontId="6" fillId="5" borderId="0" xfId="0" applyFont="1" applyFill="1" applyAlignment="1">
      <alignment vertical="center" wrapText="1"/>
    </xf>
    <xf numFmtId="0" fontId="5" fillId="5" borderId="0" xfId="0" applyFont="1" applyFill="1" applyAlignment="1">
      <alignment vertical="center" wrapText="1"/>
    </xf>
    <xf numFmtId="3" fontId="6" fillId="5" borderId="0" xfId="0" applyNumberFormat="1" applyFont="1" applyFill="1" applyAlignment="1">
      <alignment horizontal="right" vertical="center" wrapText="1"/>
    </xf>
    <xf numFmtId="0" fontId="19" fillId="5" borderId="2" xfId="0" applyFont="1" applyFill="1" applyBorder="1" applyAlignment="1">
      <alignment horizontal="right" vertical="center" wrapText="1"/>
    </xf>
    <xf numFmtId="0" fontId="19" fillId="5" borderId="0" xfId="0" applyFont="1" applyFill="1" applyBorder="1" applyAlignment="1">
      <alignment vertical="center" wrapText="1"/>
    </xf>
    <xf numFmtId="3" fontId="2" fillId="5" borderId="0" xfId="0" applyNumberFormat="1" applyFont="1" applyFill="1" applyAlignment="1">
      <alignment horizontal="right" vertical="center" wrapText="1"/>
    </xf>
    <xf numFmtId="164" fontId="4" fillId="5" borderId="2" xfId="0" applyNumberFormat="1" applyFont="1" applyFill="1" applyBorder="1" applyAlignment="1">
      <alignment horizontal="right" vertical="center" wrapText="1"/>
    </xf>
    <xf numFmtId="0" fontId="2" fillId="5" borderId="0" xfId="0" applyFont="1" applyFill="1" applyBorder="1" applyAlignment="1">
      <alignment horizontal="justify" vertical="center" wrapText="1"/>
    </xf>
    <xf numFmtId="3" fontId="6" fillId="5" borderId="2" xfId="0" applyNumberFormat="1" applyFont="1" applyFill="1" applyBorder="1" applyAlignment="1">
      <alignment horizontal="right" vertical="center" wrapText="1"/>
    </xf>
    <xf numFmtId="164" fontId="6" fillId="5" borderId="3" xfId="0" applyNumberFormat="1" applyFont="1" applyFill="1" applyBorder="1" applyAlignment="1">
      <alignment horizontal="right" vertical="center" wrapText="1"/>
    </xf>
    <xf numFmtId="0" fontId="5" fillId="5" borderId="3" xfId="0" applyFont="1" applyFill="1" applyBorder="1" applyAlignment="1">
      <alignment vertical="center" wrapText="1"/>
    </xf>
    <xf numFmtId="0" fontId="19" fillId="5" borderId="0" xfId="0" applyFont="1" applyFill="1" applyBorder="1" applyAlignment="1">
      <alignment horizontal="left" vertical="center" wrapText="1" indent="1"/>
    </xf>
    <xf numFmtId="3" fontId="15" fillId="2" borderId="0" xfId="0" applyNumberFormat="1" applyFont="1" applyFill="1"/>
    <xf numFmtId="167" fontId="6" fillId="5" borderId="0" xfId="12" applyNumberFormat="1" applyFont="1" applyFill="1" applyBorder="1" applyAlignment="1">
      <alignment vertical="center" wrapText="1"/>
    </xf>
    <xf numFmtId="43" fontId="19" fillId="5" borderId="2" xfId="12" applyFont="1" applyFill="1" applyBorder="1" applyAlignment="1">
      <alignment horizontal="right" vertical="center" wrapText="1"/>
    </xf>
    <xf numFmtId="3" fontId="6" fillId="5" borderId="0" xfId="0" applyNumberFormat="1" applyFont="1" applyFill="1" applyBorder="1" applyAlignment="1">
      <alignment vertical="center" wrapText="1"/>
    </xf>
    <xf numFmtId="3" fontId="19" fillId="5" borderId="0" xfId="0" applyNumberFormat="1" applyFont="1" applyFill="1" applyBorder="1" applyAlignment="1">
      <alignment vertical="center" wrapText="1"/>
    </xf>
    <xf numFmtId="3" fontId="5" fillId="5" borderId="2" xfId="0" applyNumberFormat="1" applyFont="1" applyFill="1" applyBorder="1" applyAlignment="1">
      <alignment vertical="center" wrapText="1"/>
    </xf>
    <xf numFmtId="0" fontId="19" fillId="5" borderId="0" xfId="0" quotePrefix="1" applyFont="1" applyFill="1" applyBorder="1" applyAlignment="1">
      <alignment horizontal="left" vertical="center" wrapText="1" indent="1"/>
    </xf>
    <xf numFmtId="0" fontId="19" fillId="5" borderId="0" xfId="0" quotePrefix="1" applyFont="1" applyFill="1" applyBorder="1" applyAlignment="1">
      <alignment vertical="center" wrapText="1"/>
    </xf>
    <xf numFmtId="0" fontId="5" fillId="5" borderId="1" xfId="0" applyFont="1" applyFill="1" applyBorder="1" applyAlignment="1">
      <alignment horizontal="left" vertical="center" wrapText="1"/>
    </xf>
    <xf numFmtId="0" fontId="34" fillId="5" borderId="2" xfId="0" applyFont="1" applyFill="1" applyBorder="1" applyAlignment="1">
      <alignment horizontal="justify" vertical="center" wrapText="1"/>
    </xf>
    <xf numFmtId="0" fontId="4" fillId="5" borderId="0" xfId="0" applyFont="1" applyFill="1" applyBorder="1" applyAlignment="1">
      <alignment horizontal="center" vertical="center" wrapText="1"/>
    </xf>
    <xf numFmtId="0" fontId="2" fillId="5" borderId="0" xfId="0" applyFont="1" applyFill="1"/>
    <xf numFmtId="0" fontId="8" fillId="5" borderId="0" xfId="0" applyFont="1" applyFill="1" applyAlignment="1">
      <alignment horizontal="left" vertical="center"/>
    </xf>
    <xf numFmtId="43" fontId="15" fillId="2" borderId="0" xfId="0" applyNumberFormat="1" applyFont="1" applyFill="1" applyBorder="1" applyAlignment="1"/>
    <xf numFmtId="164" fontId="15" fillId="2" borderId="0" xfId="0" applyNumberFormat="1" applyFont="1" applyFill="1"/>
    <xf numFmtId="0" fontId="6" fillId="5" borderId="0" xfId="0" applyFont="1" applyFill="1" applyBorder="1" applyAlignment="1">
      <alignment vertical="center" wrapText="1"/>
    </xf>
    <xf numFmtId="0" fontId="2" fillId="5" borderId="0" xfId="0" applyFont="1" applyFill="1" applyBorder="1" applyAlignment="1">
      <alignment horizontal="right" vertical="center" wrapText="1"/>
    </xf>
    <xf numFmtId="0" fontId="5" fillId="5" borderId="0" xfId="0" applyFont="1" applyFill="1" applyBorder="1" applyAlignment="1">
      <alignment vertical="center" wrapText="1"/>
    </xf>
    <xf numFmtId="0" fontId="53" fillId="5" borderId="0" xfId="0" applyFont="1" applyFill="1" applyAlignment="1">
      <alignment horizontal="right" vertical="center" wrapText="1"/>
    </xf>
    <xf numFmtId="0" fontId="4" fillId="5" borderId="0" xfId="0" applyFont="1" applyFill="1" applyBorder="1" applyAlignment="1">
      <alignment horizontal="right" vertical="center" wrapText="1"/>
    </xf>
    <xf numFmtId="3" fontId="8" fillId="5" borderId="0" xfId="0" applyNumberFormat="1" applyFont="1" applyFill="1" applyBorder="1" applyAlignment="1">
      <alignment horizontal="right" vertical="center" wrapText="1"/>
    </xf>
    <xf numFmtId="0" fontId="5" fillId="5" borderId="2" xfId="0" applyFont="1" applyFill="1" applyBorder="1" applyAlignment="1">
      <alignment vertical="center" wrapText="1"/>
    </xf>
    <xf numFmtId="0" fontId="6" fillId="5" borderId="0" xfId="0" applyFont="1" applyFill="1" applyAlignment="1">
      <alignment vertical="center" wrapText="1"/>
    </xf>
    <xf numFmtId="0" fontId="5" fillId="5" borderId="0" xfId="0" applyFont="1" applyFill="1" applyAlignment="1">
      <alignment vertical="center" wrapText="1"/>
    </xf>
    <xf numFmtId="0" fontId="19" fillId="5" borderId="0" xfId="0" applyFont="1" applyFill="1" applyBorder="1" applyAlignment="1">
      <alignment vertical="center" wrapText="1"/>
    </xf>
    <xf numFmtId="0" fontId="19" fillId="5" borderId="0" xfId="0" applyFont="1" applyFill="1" applyAlignment="1">
      <alignment horizontal="right" vertical="center" wrapText="1"/>
    </xf>
    <xf numFmtId="0" fontId="8" fillId="5" borderId="0" xfId="0" applyFont="1" applyFill="1" applyAlignment="1">
      <alignment horizontal="left" vertical="center"/>
    </xf>
    <xf numFmtId="0" fontId="19" fillId="5" borderId="0" xfId="0" applyFont="1" applyFill="1" applyBorder="1" applyAlignment="1">
      <alignment horizontal="right" vertical="center" wrapText="1"/>
    </xf>
    <xf numFmtId="0" fontId="6" fillId="5" borderId="0" xfId="0" applyFont="1" applyFill="1" applyBorder="1" applyAlignment="1">
      <alignment vertical="center" wrapText="1"/>
    </xf>
    <xf numFmtId="0" fontId="4" fillId="5" borderId="3" xfId="0" applyFont="1" applyFill="1" applyBorder="1" applyAlignment="1">
      <alignment horizontal="right" vertical="center"/>
    </xf>
    <xf numFmtId="0" fontId="4" fillId="5" borderId="3"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2" fillId="5" borderId="2" xfId="0" applyFont="1" applyFill="1" applyBorder="1" applyAlignment="1">
      <alignment horizontal="justify" vertical="center" wrapText="1"/>
    </xf>
    <xf numFmtId="0" fontId="2" fillId="5" borderId="0" xfId="0" applyFont="1" applyFill="1" applyAlignment="1">
      <alignment horizontal="left" vertical="center" indent="1"/>
    </xf>
    <xf numFmtId="0" fontId="16" fillId="5" borderId="0" xfId="0" applyFont="1" applyFill="1" applyAlignment="1">
      <alignment vertical="center"/>
    </xf>
    <xf numFmtId="0" fontId="33" fillId="5" borderId="3" xfId="0" applyFont="1" applyFill="1" applyBorder="1" applyAlignment="1">
      <alignment horizontal="right" vertical="center" wrapText="1"/>
    </xf>
    <xf numFmtId="0" fontId="6" fillId="5" borderId="3" xfId="0" applyFont="1" applyFill="1" applyBorder="1" applyAlignment="1">
      <alignment vertical="center" wrapText="1"/>
    </xf>
    <xf numFmtId="0" fontId="6" fillId="5" borderId="0" xfId="0" applyFont="1" applyFill="1" applyBorder="1" applyAlignment="1">
      <alignment vertical="center" wrapText="1"/>
    </xf>
    <xf numFmtId="0" fontId="8" fillId="5" borderId="0" xfId="0" applyFont="1" applyFill="1" applyAlignment="1">
      <alignment horizontal="left" vertical="center" wrapText="1"/>
    </xf>
    <xf numFmtId="0" fontId="2" fillId="5" borderId="3" xfId="0" applyFont="1" applyFill="1" applyBorder="1" applyAlignment="1">
      <alignment horizontal="right" vertical="center" wrapText="1"/>
    </xf>
    <xf numFmtId="0" fontId="4" fillId="5" borderId="0" xfId="0" applyFont="1" applyFill="1" applyBorder="1" applyAlignment="1">
      <alignment vertical="center" wrapText="1"/>
    </xf>
    <xf numFmtId="0" fontId="4" fillId="5" borderId="2" xfId="0" applyFont="1" applyFill="1" applyBorder="1" applyAlignment="1">
      <alignment vertical="center" wrapText="1"/>
    </xf>
    <xf numFmtId="0" fontId="8" fillId="5" borderId="0" xfId="0" applyFont="1" applyFill="1" applyBorder="1" applyAlignment="1">
      <alignment horizontal="left" vertical="center"/>
    </xf>
    <xf numFmtId="0" fontId="27" fillId="5" borderId="0" xfId="0" applyFont="1" applyFill="1" applyBorder="1" applyAlignment="1">
      <alignment horizontal="right" vertical="center" wrapText="1"/>
    </xf>
    <xf numFmtId="0" fontId="16" fillId="5" borderId="0" xfId="0" applyFont="1" applyFill="1" applyBorder="1" applyAlignment="1">
      <alignment vertical="center" wrapText="1"/>
    </xf>
    <xf numFmtId="0" fontId="5" fillId="5" borderId="2" xfId="0" applyFont="1" applyFill="1" applyBorder="1" applyAlignment="1">
      <alignment vertical="center" wrapText="1"/>
    </xf>
    <xf numFmtId="0" fontId="5" fillId="5" borderId="3"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2" fillId="5" borderId="0" xfId="0" applyFont="1" applyFill="1" applyBorder="1" applyAlignment="1">
      <alignment vertical="center" wrapText="1"/>
    </xf>
    <xf numFmtId="0" fontId="8" fillId="5" borderId="0" xfId="0" applyFont="1" applyFill="1" applyBorder="1" applyAlignment="1">
      <alignment horizontal="left" vertical="center" wrapText="1"/>
    </xf>
    <xf numFmtId="0" fontId="2"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4" fillId="5" borderId="0" xfId="0" applyFont="1" applyFill="1" applyBorder="1" applyAlignment="1">
      <alignment vertical="center"/>
    </xf>
    <xf numFmtId="0" fontId="5" fillId="5" borderId="0" xfId="0" applyFont="1" applyFill="1" applyBorder="1" applyAlignment="1">
      <alignment horizontal="right" vertical="center"/>
    </xf>
    <xf numFmtId="0" fontId="5" fillId="5" borderId="2" xfId="0" applyFont="1" applyFill="1" applyBorder="1" applyAlignment="1">
      <alignment horizontal="right" vertical="center"/>
    </xf>
    <xf numFmtId="0" fontId="2" fillId="5" borderId="3" xfId="0" applyFont="1" applyFill="1" applyBorder="1" applyAlignment="1">
      <alignment vertical="center" wrapText="1"/>
    </xf>
    <xf numFmtId="0" fontId="2" fillId="5" borderId="2"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0" xfId="0" applyFont="1" applyFill="1" applyAlignment="1">
      <alignment vertical="center" wrapText="1"/>
    </xf>
    <xf numFmtId="0" fontId="5" fillId="5" borderId="0" xfId="0" applyFont="1" applyFill="1" applyAlignment="1">
      <alignment vertical="center" wrapText="1"/>
    </xf>
    <xf numFmtId="0" fontId="19" fillId="5" borderId="0" xfId="0" applyFont="1" applyFill="1" applyBorder="1" applyAlignment="1">
      <alignment vertical="center" wrapText="1"/>
    </xf>
    <xf numFmtId="0" fontId="19" fillId="5" borderId="0" xfId="0" applyFont="1" applyFill="1" applyAlignment="1">
      <alignment horizontal="right" vertical="center" wrapText="1"/>
    </xf>
    <xf numFmtId="0" fontId="6" fillId="5" borderId="3" xfId="0" applyFont="1" applyFill="1" applyBorder="1" applyAlignment="1">
      <alignment horizontal="right" vertical="center" wrapText="1"/>
    </xf>
    <xf numFmtId="0" fontId="2" fillId="5" borderId="0" xfId="0" applyFont="1" applyFill="1" applyBorder="1" applyAlignment="1">
      <alignment horizontal="right" vertical="center"/>
    </xf>
    <xf numFmtId="0" fontId="32" fillId="5" borderId="0" xfId="0" applyFont="1" applyFill="1" applyBorder="1" applyAlignment="1">
      <alignment vertical="center" wrapText="1"/>
    </xf>
    <xf numFmtId="0" fontId="32" fillId="5" borderId="2" xfId="0" applyFont="1" applyFill="1" applyBorder="1" applyAlignment="1">
      <alignment vertical="center" wrapText="1"/>
    </xf>
    <xf numFmtId="0" fontId="33" fillId="5" borderId="2" xfId="0" applyFont="1" applyFill="1" applyBorder="1" applyAlignment="1">
      <alignment vertical="center" wrapText="1"/>
    </xf>
    <xf numFmtId="0" fontId="5" fillId="5" borderId="0" xfId="0" applyFont="1" applyFill="1" applyBorder="1" applyAlignment="1">
      <alignment vertical="center" wrapText="1"/>
    </xf>
    <xf numFmtId="0" fontId="33" fillId="5" borderId="0" xfId="0" applyFont="1" applyFill="1" applyBorder="1" applyAlignment="1">
      <alignment vertical="center" wrapText="1"/>
    </xf>
    <xf numFmtId="0" fontId="15" fillId="2" borderId="0" xfId="0" applyFont="1" applyFill="1" applyAlignment="1">
      <alignment horizontal="center"/>
    </xf>
    <xf numFmtId="0" fontId="6" fillId="5" borderId="3" xfId="0" applyFont="1" applyFill="1" applyBorder="1" applyAlignment="1">
      <alignment vertical="center" wrapText="1"/>
    </xf>
    <xf numFmtId="0" fontId="6" fillId="5" borderId="0" xfId="0" applyFont="1" applyFill="1" applyBorder="1" applyAlignment="1">
      <alignment vertical="center" wrapText="1"/>
    </xf>
    <xf numFmtId="0" fontId="2" fillId="5" borderId="3"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4" fillId="5" borderId="3" xfId="0" applyFont="1" applyFill="1" applyBorder="1" applyAlignment="1">
      <alignment vertical="center" wrapText="1"/>
    </xf>
    <xf numFmtId="0" fontId="4" fillId="5" borderId="2" xfId="0" applyFont="1" applyFill="1" applyBorder="1" applyAlignment="1">
      <alignment vertical="center" wrapText="1"/>
    </xf>
    <xf numFmtId="0" fontId="5" fillId="5" borderId="1"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3"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3" fillId="5" borderId="3"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19" fillId="5" borderId="2" xfId="0" applyFont="1" applyFill="1" applyBorder="1" applyAlignment="1">
      <alignment vertical="center" wrapText="1"/>
    </xf>
    <xf numFmtId="0" fontId="2" fillId="5" borderId="0" xfId="0" applyFont="1" applyFill="1" applyBorder="1" applyAlignment="1">
      <alignment vertical="center" wrapText="1"/>
    </xf>
    <xf numFmtId="0" fontId="2" fillId="5" borderId="0" xfId="0" applyFont="1" applyFill="1" applyBorder="1" applyAlignment="1">
      <alignment horizontal="right" vertical="center" wrapText="1"/>
    </xf>
    <xf numFmtId="0" fontId="6" fillId="5" borderId="0" xfId="0" applyFont="1" applyFill="1" applyAlignment="1">
      <alignment horizontal="right" vertical="center" wrapText="1"/>
    </xf>
    <xf numFmtId="0" fontId="6" fillId="5" borderId="2"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2" fillId="5" borderId="3" xfId="0" applyFont="1" applyFill="1" applyBorder="1" applyAlignment="1">
      <alignment vertical="center" wrapText="1"/>
    </xf>
    <xf numFmtId="0" fontId="2" fillId="5" borderId="2"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1" xfId="0" applyFont="1" applyFill="1" applyBorder="1" applyAlignment="1">
      <alignment horizontal="right" vertical="center" wrapText="1"/>
    </xf>
    <xf numFmtId="0" fontId="6" fillId="5" borderId="0" xfId="0" applyFont="1" applyFill="1" applyAlignment="1">
      <alignment vertical="center" wrapText="1"/>
    </xf>
    <xf numFmtId="3" fontId="6" fillId="5" borderId="0" xfId="0" applyNumberFormat="1" applyFont="1" applyFill="1" applyAlignment="1">
      <alignment horizontal="right" vertical="center" wrapText="1"/>
    </xf>
    <xf numFmtId="0" fontId="5" fillId="5" borderId="0" xfId="0" applyFont="1" applyFill="1" applyAlignment="1">
      <alignment vertical="center" wrapText="1"/>
    </xf>
    <xf numFmtId="164" fontId="5" fillId="5" borderId="2" xfId="0" applyNumberFormat="1" applyFont="1" applyFill="1" applyBorder="1" applyAlignment="1">
      <alignment horizontal="right" vertical="center" wrapText="1"/>
    </xf>
    <xf numFmtId="0" fontId="3" fillId="5" borderId="0" xfId="0" applyFont="1" applyFill="1" applyBorder="1" applyAlignment="1">
      <alignment horizontal="right" vertical="center" wrapText="1"/>
    </xf>
    <xf numFmtId="0" fontId="2" fillId="5" borderId="1" xfId="0" applyFont="1" applyFill="1" applyBorder="1" applyAlignment="1">
      <alignment horizontal="right" vertical="center" wrapText="1"/>
    </xf>
    <xf numFmtId="0" fontId="6" fillId="5" borderId="3" xfId="0" applyFont="1" applyFill="1" applyBorder="1" applyAlignment="1">
      <alignment horizontal="right" vertical="center" wrapText="1"/>
    </xf>
    <xf numFmtId="0" fontId="36" fillId="5" borderId="0" xfId="0" applyFont="1" applyFill="1" applyBorder="1" applyAlignment="1">
      <alignment horizontal="right" vertical="center" wrapText="1"/>
    </xf>
    <xf numFmtId="3" fontId="49" fillId="5" borderId="0" xfId="0" applyNumberFormat="1" applyFont="1" applyFill="1" applyBorder="1" applyAlignment="1">
      <alignment horizontal="right" vertical="center" wrapText="1"/>
    </xf>
    <xf numFmtId="0" fontId="49" fillId="5" borderId="0" xfId="0" applyFont="1" applyFill="1" applyBorder="1" applyAlignment="1">
      <alignment horizontal="right" vertical="center" wrapText="1"/>
    </xf>
    <xf numFmtId="3" fontId="37" fillId="5" borderId="0" xfId="0" applyNumberFormat="1" applyFont="1" applyFill="1" applyBorder="1" applyAlignment="1">
      <alignment horizontal="right" vertical="center"/>
    </xf>
    <xf numFmtId="0" fontId="27" fillId="5" borderId="3" xfId="0" applyFont="1" applyFill="1" applyBorder="1" applyAlignment="1">
      <alignment vertical="center" wrapText="1"/>
    </xf>
    <xf numFmtId="0" fontId="37" fillId="5" borderId="3" xfId="0" applyFont="1" applyFill="1" applyBorder="1" applyAlignment="1">
      <alignment horizontal="right" vertical="center" wrapText="1"/>
    </xf>
    <xf numFmtId="0" fontId="35" fillId="5" borderId="3" xfId="0" applyFont="1" applyFill="1" applyBorder="1" applyAlignment="1">
      <alignment horizontal="right" vertical="center" wrapText="1"/>
    </xf>
    <xf numFmtId="3" fontId="37" fillId="5" borderId="3" xfId="0" applyNumberFormat="1" applyFont="1" applyFill="1" applyBorder="1" applyAlignment="1">
      <alignment horizontal="right" vertical="center" wrapText="1"/>
    </xf>
    <xf numFmtId="0" fontId="6" fillId="5" borderId="0" xfId="0" applyFont="1" applyFill="1" applyBorder="1" applyAlignment="1">
      <alignment vertical="center"/>
    </xf>
    <xf numFmtId="3" fontId="6" fillId="5" borderId="0" xfId="0" applyNumberFormat="1" applyFont="1" applyFill="1" applyBorder="1" applyAlignment="1">
      <alignment horizontal="right" vertical="center"/>
    </xf>
    <xf numFmtId="0" fontId="5" fillId="5" borderId="0" xfId="0" applyFont="1" applyFill="1" applyBorder="1" applyAlignment="1">
      <alignment vertical="center"/>
    </xf>
    <xf numFmtId="3" fontId="5" fillId="5" borderId="0" xfId="0" applyNumberFormat="1" applyFont="1" applyFill="1" applyBorder="1" applyAlignment="1">
      <alignment horizontal="right" vertical="center"/>
    </xf>
    <xf numFmtId="0" fontId="6" fillId="5" borderId="3" xfId="0" applyFont="1" applyFill="1" applyBorder="1" applyAlignment="1">
      <alignment vertical="center"/>
    </xf>
    <xf numFmtId="0" fontId="6" fillId="5" borderId="3" xfId="0" applyFont="1" applyFill="1" applyBorder="1" applyAlignment="1">
      <alignment horizontal="right" vertical="center"/>
    </xf>
    <xf numFmtId="3" fontId="6" fillId="5" borderId="3" xfId="0" applyNumberFormat="1" applyFont="1" applyFill="1" applyBorder="1" applyAlignment="1">
      <alignment horizontal="right" vertical="center"/>
    </xf>
    <xf numFmtId="0" fontId="2" fillId="5" borderId="0" xfId="0" applyFont="1" applyFill="1" applyBorder="1" applyAlignment="1">
      <alignment horizontal="center" vertical="center" wrapText="1"/>
    </xf>
    <xf numFmtId="0" fontId="2" fillId="5" borderId="3" xfId="0" applyFont="1" applyFill="1" applyBorder="1" applyAlignment="1">
      <alignment horizontal="right" vertical="center"/>
    </xf>
    <xf numFmtId="3" fontId="5" fillId="5" borderId="0" xfId="0" applyNumberFormat="1" applyFont="1" applyFill="1" applyBorder="1" applyAlignment="1">
      <alignment horizontal="right" vertical="center" wrapText="1"/>
    </xf>
    <xf numFmtId="3" fontId="6" fillId="5" borderId="3" xfId="0" applyNumberFormat="1" applyFont="1" applyFill="1" applyBorder="1" applyAlignment="1">
      <alignment horizontal="right" vertical="center" wrapText="1"/>
    </xf>
    <xf numFmtId="0" fontId="40" fillId="5" borderId="0" xfId="0" applyFont="1" applyFill="1" applyBorder="1" applyAlignment="1">
      <alignment vertical="center" wrapText="1"/>
    </xf>
    <xf numFmtId="0" fontId="39" fillId="5" borderId="0" xfId="0" applyFont="1" applyFill="1" applyBorder="1" applyAlignment="1">
      <alignment horizontal="justify" vertical="center" wrapText="1"/>
    </xf>
    <xf numFmtId="0" fontId="39" fillId="5" borderId="0" xfId="0" applyFont="1" applyFill="1" applyBorder="1" applyAlignment="1">
      <alignment horizontal="right" vertical="center" wrapText="1"/>
    </xf>
    <xf numFmtId="0" fontId="41" fillId="5" borderId="3" xfId="0" applyFont="1" applyFill="1" applyBorder="1" applyAlignment="1">
      <alignment horizontal="justify" vertical="center" wrapText="1"/>
    </xf>
    <xf numFmtId="3" fontId="2" fillId="5" borderId="3" xfId="0" applyNumberFormat="1" applyFont="1" applyFill="1" applyBorder="1" applyAlignment="1">
      <alignment horizontal="right" vertical="center" wrapText="1"/>
    </xf>
    <xf numFmtId="0" fontId="41" fillId="5" borderId="3" xfId="0" applyFont="1" applyFill="1" applyBorder="1" applyAlignment="1">
      <alignment horizontal="right" vertical="center" wrapText="1"/>
    </xf>
    <xf numFmtId="0" fontId="32" fillId="5" borderId="0" xfId="0" applyFont="1" applyFill="1" applyBorder="1" applyAlignment="1">
      <alignment horizontal="right" vertical="center" wrapText="1"/>
    </xf>
    <xf numFmtId="3" fontId="16" fillId="5" borderId="3" xfId="0" applyNumberFormat="1" applyFont="1" applyFill="1" applyBorder="1" applyAlignment="1">
      <alignment horizontal="right" vertical="center" wrapText="1"/>
    </xf>
    <xf numFmtId="3" fontId="27" fillId="5" borderId="3" xfId="0" applyNumberFormat="1" applyFont="1" applyFill="1" applyBorder="1" applyAlignment="1">
      <alignment horizontal="right" vertical="center" wrapText="1"/>
    </xf>
    <xf numFmtId="0" fontId="28" fillId="5" borderId="0" xfId="0" applyFont="1" applyFill="1" applyBorder="1" applyAlignment="1">
      <alignment wrapText="1"/>
    </xf>
    <xf numFmtId="0" fontId="43" fillId="5" borderId="0" xfId="0" applyFont="1" applyFill="1" applyAlignment="1">
      <alignment vertical="center" wrapText="1"/>
    </xf>
    <xf numFmtId="0" fontId="0" fillId="5" borderId="0" xfId="0" applyFill="1" applyBorder="1"/>
    <xf numFmtId="0" fontId="28" fillId="5" borderId="0" xfId="0" applyFont="1" applyFill="1"/>
    <xf numFmtId="3" fontId="34" fillId="5" borderId="0" xfId="0" applyNumberFormat="1" applyFont="1" applyFill="1" applyBorder="1" applyAlignment="1">
      <alignment horizontal="right" vertical="center" wrapText="1"/>
    </xf>
    <xf numFmtId="0" fontId="22" fillId="5" borderId="0" xfId="0" applyFont="1" applyFill="1" applyBorder="1" applyAlignment="1">
      <alignment horizontal="right" vertical="center" wrapText="1"/>
    </xf>
    <xf numFmtId="0" fontId="19" fillId="5" borderId="0" xfId="0" applyFont="1" applyFill="1" applyBorder="1" applyAlignment="1">
      <alignment horizontal="right" vertical="center"/>
    </xf>
    <xf numFmtId="2" fontId="5" fillId="5" borderId="3" xfId="0" applyNumberFormat="1" applyFont="1" applyFill="1" applyBorder="1" applyAlignment="1">
      <alignment horizontal="right" vertical="center" wrapText="1"/>
    </xf>
    <xf numFmtId="165" fontId="6" fillId="5" borderId="0" xfId="0" applyNumberFormat="1" applyFont="1" applyFill="1" applyBorder="1" applyAlignment="1">
      <alignment horizontal="center" vertical="center" wrapText="1"/>
    </xf>
    <xf numFmtId="165" fontId="5" fillId="5" borderId="0" xfId="0" applyNumberFormat="1" applyFont="1" applyFill="1" applyBorder="1" applyAlignment="1">
      <alignment horizontal="center" vertical="center" wrapText="1"/>
    </xf>
    <xf numFmtId="0" fontId="28" fillId="5" borderId="0" xfId="0" applyFont="1" applyFill="1" applyBorder="1" applyAlignment="1">
      <alignment vertical="center" wrapText="1"/>
    </xf>
    <xf numFmtId="0" fontId="19" fillId="5" borderId="3" xfId="0" applyFont="1" applyFill="1" applyBorder="1" applyAlignment="1">
      <alignment horizontal="right" vertical="center" wrapText="1"/>
    </xf>
    <xf numFmtId="3" fontId="53" fillId="5" borderId="0" xfId="0" applyNumberFormat="1" applyFont="1" applyFill="1" applyBorder="1" applyAlignment="1">
      <alignment horizontal="right" vertical="center" wrapText="1"/>
    </xf>
    <xf numFmtId="3" fontId="4" fillId="5" borderId="0"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4" fillId="5" borderId="3" xfId="0" applyFont="1" applyFill="1" applyBorder="1" applyAlignment="1">
      <alignment horizontal="right" vertical="center"/>
    </xf>
    <xf numFmtId="0" fontId="4" fillId="5" borderId="3"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3" fillId="5" borderId="3" xfId="0" applyFont="1" applyFill="1" applyBorder="1" applyAlignment="1">
      <alignment horizontal="right" vertical="center" wrapText="1"/>
    </xf>
    <xf numFmtId="0" fontId="2" fillId="5" borderId="0" xfId="0" applyFont="1" applyFill="1" applyBorder="1" applyAlignment="1">
      <alignment vertical="center" wrapText="1"/>
    </xf>
    <xf numFmtId="164" fontId="5" fillId="5" borderId="2" xfId="0"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0" fontId="6" fillId="5" borderId="3" xfId="0" applyFont="1" applyFill="1" applyBorder="1" applyAlignment="1">
      <alignment horizontal="center" vertical="center" wrapText="1"/>
    </xf>
    <xf numFmtId="0" fontId="43" fillId="2" borderId="0" xfId="0" applyFont="1" applyFill="1" applyAlignment="1">
      <alignment horizontal="justify" vertical="center"/>
    </xf>
    <xf numFmtId="164" fontId="2" fillId="5" borderId="3" xfId="0" applyNumberFormat="1" applyFont="1" applyFill="1" applyBorder="1" applyAlignment="1">
      <alignment vertical="center" wrapText="1"/>
    </xf>
    <xf numFmtId="164" fontId="4" fillId="5" borderId="3" xfId="0" applyNumberFormat="1" applyFont="1" applyFill="1" applyBorder="1" applyAlignment="1">
      <alignment vertical="center" wrapText="1"/>
    </xf>
    <xf numFmtId="0" fontId="6" fillId="5" borderId="0" xfId="0" applyFont="1" applyFill="1" applyBorder="1" applyAlignment="1">
      <alignment horizontal="justify" vertical="center" wrapText="1"/>
    </xf>
    <xf numFmtId="0" fontId="6" fillId="5" borderId="0" xfId="0" applyFont="1" applyFill="1"/>
    <xf numFmtId="164" fontId="6" fillId="5" borderId="0" xfId="0" applyNumberFormat="1" applyFont="1" applyFill="1" applyBorder="1" applyAlignment="1">
      <alignment horizontal="right" vertical="center" wrapText="1"/>
    </xf>
    <xf numFmtId="0" fontId="33" fillId="5" borderId="3" xfId="0" applyFont="1" applyFill="1" applyBorder="1" applyAlignment="1">
      <alignment horizontal="right" vertical="center" wrapText="1"/>
    </xf>
    <xf numFmtId="0" fontId="33" fillId="5" borderId="2" xfId="0" applyFont="1" applyFill="1" applyBorder="1" applyAlignment="1">
      <alignment horizontal="right" vertical="center" wrapText="1"/>
    </xf>
    <xf numFmtId="0" fontId="4" fillId="5" borderId="3"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16" fillId="5" borderId="0" xfId="0" applyFont="1" applyFill="1" applyBorder="1" applyAlignment="1">
      <alignment vertical="center" wrapText="1"/>
    </xf>
    <xf numFmtId="0" fontId="27" fillId="5" borderId="0"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2" xfId="0" applyFont="1" applyFill="1" applyBorder="1" applyAlignment="1">
      <alignment horizontal="right" vertical="center" wrapText="1"/>
    </xf>
    <xf numFmtId="0" fontId="27" fillId="5" borderId="0" xfId="0" applyFont="1" applyFill="1" applyBorder="1" applyAlignment="1">
      <alignment vertical="center" wrapText="1"/>
    </xf>
    <xf numFmtId="0" fontId="27" fillId="5" borderId="2" xfId="0" applyFont="1" applyFill="1" applyBorder="1" applyAlignment="1">
      <alignment vertical="center" wrapText="1"/>
    </xf>
    <xf numFmtId="0" fontId="34" fillId="5" borderId="2" xfId="0" applyFont="1" applyFill="1" applyBorder="1" applyAlignment="1">
      <alignment horizontal="right" vertical="center" wrapText="1"/>
    </xf>
    <xf numFmtId="0" fontId="27" fillId="5" borderId="3" xfId="0" applyFont="1" applyFill="1" applyBorder="1" applyAlignment="1">
      <alignment horizontal="right" vertical="center" wrapText="1"/>
    </xf>
    <xf numFmtId="0" fontId="27" fillId="5" borderId="2" xfId="0" applyFont="1" applyFill="1" applyBorder="1" applyAlignment="1">
      <alignment horizontal="right" vertical="center" wrapText="1"/>
    </xf>
    <xf numFmtId="0" fontId="6" fillId="5" borderId="1"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33" fillId="5" borderId="3" xfId="0" applyFont="1" applyFill="1" applyBorder="1" applyAlignment="1">
      <alignment horizontal="right" vertical="center" wrapText="1" indent="1"/>
    </xf>
    <xf numFmtId="0" fontId="27" fillId="5" borderId="0" xfId="0" applyFont="1" applyFill="1" applyBorder="1" applyAlignment="1">
      <alignment horizontal="right" vertical="center" wrapText="1" indent="1"/>
    </xf>
    <xf numFmtId="0" fontId="27" fillId="5" borderId="2" xfId="0" applyFont="1" applyFill="1" applyBorder="1" applyAlignment="1">
      <alignment horizontal="right" vertical="center" wrapText="1" indent="1"/>
    </xf>
    <xf numFmtId="0" fontId="63" fillId="5" borderId="0" xfId="0" applyFont="1" applyFill="1" applyBorder="1" applyAlignment="1">
      <alignment horizontal="right" vertical="center"/>
    </xf>
    <xf numFmtId="0" fontId="63" fillId="5" borderId="0" xfId="0" applyFont="1" applyFill="1" applyBorder="1" applyAlignment="1">
      <alignment horizontal="right" vertical="center" wrapText="1"/>
    </xf>
    <xf numFmtId="3" fontId="63" fillId="5" borderId="0" xfId="0" applyNumberFormat="1" applyFont="1" applyFill="1" applyBorder="1" applyAlignment="1">
      <alignment horizontal="right" vertical="center" wrapText="1"/>
    </xf>
    <xf numFmtId="3" fontId="58" fillId="5" borderId="0" xfId="0" applyNumberFormat="1" applyFont="1" applyFill="1" applyBorder="1" applyAlignment="1">
      <alignment vertical="center" wrapText="1"/>
    </xf>
    <xf numFmtId="0" fontId="58" fillId="5" borderId="0" xfId="0" applyFont="1" applyFill="1" applyBorder="1" applyAlignment="1">
      <alignment vertical="center" wrapText="1"/>
    </xf>
    <xf numFmtId="3" fontId="2" fillId="5" borderId="3" xfId="0" applyNumberFormat="1" applyFont="1" applyFill="1" applyBorder="1" applyAlignment="1">
      <alignment vertical="center" wrapText="1"/>
    </xf>
    <xf numFmtId="3" fontId="19" fillId="5" borderId="0" xfId="0" applyNumberFormat="1" applyFont="1" applyFill="1" applyBorder="1" applyAlignment="1">
      <alignment horizontal="right" vertical="center"/>
    </xf>
    <xf numFmtId="3" fontId="5" fillId="5" borderId="3" xfId="0" applyNumberFormat="1" applyFont="1" applyFill="1" applyBorder="1" applyAlignment="1">
      <alignment horizontal="right" vertical="center" wrapText="1"/>
    </xf>
    <xf numFmtId="0" fontId="57" fillId="5" borderId="0" xfId="0" applyFont="1" applyFill="1" applyBorder="1" applyAlignment="1">
      <alignment horizontal="right" vertical="center" wrapText="1"/>
    </xf>
    <xf numFmtId="0" fontId="19" fillId="5" borderId="3" xfId="0" applyFont="1" applyFill="1" applyBorder="1" applyAlignment="1">
      <alignment horizontal="right" vertical="center"/>
    </xf>
    <xf numFmtId="0" fontId="48" fillId="5" borderId="0" xfId="0" applyFont="1" applyFill="1" applyBorder="1" applyAlignment="1">
      <alignment horizontal="right" vertical="center" wrapText="1"/>
    </xf>
    <xf numFmtId="0" fontId="37" fillId="5" borderId="1" xfId="0" applyFont="1" applyFill="1" applyBorder="1" applyAlignment="1">
      <alignment horizontal="right" vertical="center" wrapText="1"/>
    </xf>
    <xf numFmtId="0" fontId="32" fillId="5" borderId="1" xfId="0" applyFont="1" applyFill="1" applyBorder="1" applyAlignment="1">
      <alignment horizontal="right" vertical="center" wrapText="1"/>
    </xf>
    <xf numFmtId="3" fontId="32" fillId="5" borderId="1" xfId="0" applyNumberFormat="1" applyFont="1" applyFill="1" applyBorder="1" applyAlignment="1">
      <alignment horizontal="right" vertical="center" wrapText="1"/>
    </xf>
    <xf numFmtId="3" fontId="27" fillId="5" borderId="0" xfId="0" applyNumberFormat="1" applyFont="1" applyFill="1" applyBorder="1" applyAlignment="1">
      <alignment vertical="center" wrapText="1"/>
    </xf>
    <xf numFmtId="0" fontId="4" fillId="5" borderId="0" xfId="0" applyFont="1" applyFill="1" applyBorder="1" applyAlignment="1">
      <alignment wrapText="1"/>
    </xf>
    <xf numFmtId="0" fontId="7" fillId="5" borderId="0" xfId="0" applyFont="1" applyFill="1" applyAlignment="1">
      <alignment horizontal="left" vertical="center"/>
    </xf>
    <xf numFmtId="0" fontId="6" fillId="5" borderId="3" xfId="0" applyFont="1" applyFill="1" applyBorder="1" applyAlignment="1">
      <alignment vertical="center" wrapText="1"/>
    </xf>
    <xf numFmtId="0" fontId="6" fillId="5" borderId="0" xfId="0" applyFont="1" applyFill="1" applyBorder="1" applyAlignment="1">
      <alignment vertical="center" wrapText="1"/>
    </xf>
    <xf numFmtId="164" fontId="33" fillId="5" borderId="0" xfId="0" applyNumberFormat="1" applyFont="1" applyFill="1" applyBorder="1" applyAlignment="1">
      <alignment horizontal="right" vertical="center" wrapText="1"/>
    </xf>
    <xf numFmtId="164" fontId="27" fillId="5" borderId="0" xfId="0" applyNumberFormat="1" applyFont="1" applyFill="1" applyBorder="1" applyAlignment="1">
      <alignment horizontal="right" vertical="center" wrapText="1"/>
    </xf>
    <xf numFmtId="164" fontId="27" fillId="5" borderId="2" xfId="0" applyNumberFormat="1" applyFont="1" applyFill="1" applyBorder="1" applyAlignment="1">
      <alignment horizontal="right" vertical="center" wrapText="1"/>
    </xf>
    <xf numFmtId="164" fontId="34" fillId="5" borderId="0" xfId="0" applyNumberFormat="1" applyFont="1" applyFill="1" applyBorder="1" applyAlignment="1">
      <alignment horizontal="right" vertical="center" wrapText="1"/>
    </xf>
    <xf numFmtId="2" fontId="6" fillId="5" borderId="0" xfId="0" applyNumberFormat="1" applyFont="1" applyFill="1" applyAlignment="1">
      <alignment horizontal="right" vertical="center"/>
    </xf>
    <xf numFmtId="2" fontId="6" fillId="5" borderId="2" xfId="0" applyNumberFormat="1" applyFont="1" applyFill="1" applyBorder="1" applyAlignment="1">
      <alignment horizontal="right" vertical="center"/>
    </xf>
    <xf numFmtId="164" fontId="5" fillId="5" borderId="3" xfId="0" applyNumberFormat="1" applyFont="1" applyFill="1" applyBorder="1" applyAlignment="1">
      <alignment horizontal="right" vertical="center" wrapText="1"/>
    </xf>
    <xf numFmtId="164" fontId="19" fillId="5" borderId="2" xfId="0" applyNumberFormat="1" applyFont="1" applyFill="1" applyBorder="1" applyAlignment="1">
      <alignment horizontal="right" vertical="center" wrapText="1"/>
    </xf>
    <xf numFmtId="164" fontId="34" fillId="5" borderId="2" xfId="0" applyNumberFormat="1" applyFont="1" applyFill="1" applyBorder="1" applyAlignment="1">
      <alignment horizontal="right" vertical="center" wrapText="1"/>
    </xf>
    <xf numFmtId="164" fontId="19" fillId="5" borderId="0" xfId="0" applyNumberFormat="1" applyFont="1" applyFill="1" applyAlignment="1">
      <alignment horizontal="right" vertical="center" wrapText="1"/>
    </xf>
    <xf numFmtId="164" fontId="34" fillId="5" borderId="0" xfId="0" applyNumberFormat="1" applyFont="1" applyFill="1" applyAlignment="1">
      <alignment horizontal="right" vertical="center" wrapText="1"/>
    </xf>
    <xf numFmtId="164" fontId="4" fillId="5" borderId="3" xfId="0" applyNumberFormat="1" applyFont="1" applyFill="1" applyBorder="1" applyAlignment="1">
      <alignment horizontal="right" vertical="center" wrapText="1"/>
    </xf>
    <xf numFmtId="0" fontId="15" fillId="5" borderId="0" xfId="0" applyFont="1" applyFill="1" applyAlignment="1">
      <alignment horizontal="left"/>
    </xf>
    <xf numFmtId="0" fontId="4" fillId="5" borderId="3"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2" fillId="5" borderId="2" xfId="0" applyFont="1" applyFill="1" applyBorder="1" applyAlignment="1">
      <alignment vertical="center" wrapText="1"/>
    </xf>
    <xf numFmtId="0" fontId="6" fillId="5" borderId="2" xfId="0" applyFont="1" applyFill="1" applyBorder="1" applyAlignment="1">
      <alignment horizontal="right" vertical="center" wrapText="1"/>
    </xf>
    <xf numFmtId="164" fontId="5" fillId="5" borderId="2" xfId="0"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164" fontId="2" fillId="5" borderId="3" xfId="0" applyNumberFormat="1" applyFont="1" applyFill="1" applyBorder="1" applyAlignment="1">
      <alignment horizontal="right" vertical="center" wrapText="1"/>
    </xf>
    <xf numFmtId="0" fontId="19" fillId="5" borderId="0" xfId="0" quotePrefix="1" applyFont="1" applyFill="1" applyAlignment="1">
      <alignment vertical="center" wrapText="1"/>
    </xf>
    <xf numFmtId="165" fontId="5" fillId="5" borderId="2" xfId="0" applyNumberFormat="1" applyFont="1" applyFill="1" applyBorder="1" applyAlignment="1">
      <alignment horizontal="right" vertical="center"/>
    </xf>
    <xf numFmtId="165" fontId="5" fillId="5" borderId="2" xfId="0" applyNumberFormat="1" applyFont="1" applyFill="1" applyBorder="1" applyAlignment="1">
      <alignment horizontal="right" vertical="center" wrapText="1"/>
    </xf>
    <xf numFmtId="4" fontId="6" fillId="5" borderId="0" xfId="0" applyNumberFormat="1" applyFont="1" applyFill="1" applyAlignment="1">
      <alignment horizontal="right" vertical="center"/>
    </xf>
    <xf numFmtId="165" fontId="6" fillId="5" borderId="3" xfId="0" applyNumberFormat="1" applyFont="1" applyFill="1" applyBorder="1" applyAlignment="1">
      <alignment horizontal="right" vertical="center" wrapText="1"/>
    </xf>
    <xf numFmtId="165" fontId="6" fillId="5" borderId="0" xfId="0" applyNumberFormat="1" applyFont="1" applyFill="1" applyBorder="1" applyAlignment="1">
      <alignment horizontal="right" vertical="center" wrapText="1"/>
    </xf>
    <xf numFmtId="165" fontId="6" fillId="5" borderId="0" xfId="0" applyNumberFormat="1" applyFont="1" applyFill="1" applyAlignment="1">
      <alignment horizontal="right" vertical="center" wrapText="1"/>
    </xf>
    <xf numFmtId="165" fontId="19" fillId="5" borderId="0" xfId="0" applyNumberFormat="1" applyFont="1" applyFill="1" applyAlignment="1">
      <alignment horizontal="right" vertical="center" wrapText="1"/>
    </xf>
    <xf numFmtId="165" fontId="2" fillId="5" borderId="0" xfId="0" applyNumberFormat="1" applyFont="1" applyFill="1" applyAlignment="1">
      <alignment horizontal="right" vertical="center" wrapText="1"/>
    </xf>
    <xf numFmtId="165" fontId="5" fillId="5" borderId="0" xfId="0" applyNumberFormat="1" applyFont="1" applyFill="1" applyAlignment="1">
      <alignment horizontal="right" vertical="center" wrapText="1"/>
    </xf>
    <xf numFmtId="165" fontId="6" fillId="5" borderId="2" xfId="0" applyNumberFormat="1" applyFont="1" applyFill="1" applyBorder="1" applyAlignment="1">
      <alignment horizontal="right" vertical="center" wrapText="1"/>
    </xf>
    <xf numFmtId="165" fontId="5" fillId="5" borderId="0" xfId="0" applyNumberFormat="1" applyFont="1" applyFill="1" applyBorder="1" applyAlignment="1">
      <alignment horizontal="right" vertical="center" wrapText="1"/>
    </xf>
    <xf numFmtId="165" fontId="5" fillId="5" borderId="1" xfId="0" applyNumberFormat="1" applyFont="1" applyFill="1" applyBorder="1" applyAlignment="1">
      <alignment horizontal="right" vertical="center" wrapText="1"/>
    </xf>
    <xf numFmtId="165" fontId="4" fillId="5" borderId="3" xfId="0" applyNumberFormat="1" applyFont="1" applyFill="1" applyBorder="1" applyAlignment="1">
      <alignment horizontal="right" vertical="center" wrapText="1"/>
    </xf>
    <xf numFmtId="165" fontId="5" fillId="5" borderId="3" xfId="0" applyNumberFormat="1" applyFont="1" applyFill="1" applyBorder="1" applyAlignment="1">
      <alignment horizontal="right" vertical="center" wrapText="1"/>
    </xf>
    <xf numFmtId="165" fontId="34" fillId="5" borderId="0" xfId="0" applyNumberFormat="1" applyFont="1" applyFill="1" applyBorder="1" applyAlignment="1">
      <alignment horizontal="right" vertical="center" wrapText="1"/>
    </xf>
    <xf numFmtId="165" fontId="34" fillId="5" borderId="2" xfId="0" applyNumberFormat="1" applyFont="1" applyFill="1" applyBorder="1" applyAlignment="1">
      <alignment horizontal="right" vertical="center" wrapText="1"/>
    </xf>
    <xf numFmtId="165" fontId="4" fillId="5" borderId="0" xfId="0" applyNumberFormat="1" applyFont="1" applyFill="1" applyAlignment="1">
      <alignment horizontal="right" vertical="center" wrapText="1"/>
    </xf>
    <xf numFmtId="165" fontId="2" fillId="5" borderId="3" xfId="0" applyNumberFormat="1" applyFont="1" applyFill="1" applyBorder="1" applyAlignment="1">
      <alignment horizontal="right" vertical="center" wrapText="1"/>
    </xf>
    <xf numFmtId="165" fontId="2" fillId="5" borderId="2" xfId="0" applyNumberFormat="1" applyFont="1" applyFill="1" applyBorder="1" applyAlignment="1">
      <alignment horizontal="right" vertical="center" wrapText="1"/>
    </xf>
    <xf numFmtId="165" fontId="4" fillId="5" borderId="1" xfId="0" applyNumberFormat="1" applyFont="1" applyFill="1" applyBorder="1" applyAlignment="1">
      <alignment horizontal="right" vertical="center" wrapText="1"/>
    </xf>
    <xf numFmtId="165" fontId="2" fillId="5" borderId="0" xfId="0" applyNumberFormat="1" applyFont="1" applyFill="1" applyBorder="1" applyAlignment="1">
      <alignment horizontal="right" vertical="center" wrapText="1"/>
    </xf>
    <xf numFmtId="165" fontId="4" fillId="5" borderId="2" xfId="0" applyNumberFormat="1" applyFont="1" applyFill="1" applyBorder="1" applyAlignment="1">
      <alignment horizontal="right" vertical="center" wrapText="1"/>
    </xf>
    <xf numFmtId="165" fontId="19" fillId="5" borderId="2" xfId="0" applyNumberFormat="1" applyFont="1" applyFill="1" applyBorder="1" applyAlignment="1">
      <alignment horizontal="right" vertical="center" wrapText="1"/>
    </xf>
    <xf numFmtId="165" fontId="6" fillId="5" borderId="0" xfId="0" applyNumberFormat="1" applyFont="1" applyFill="1" applyBorder="1" applyAlignment="1">
      <alignment horizontal="right" vertical="center"/>
    </xf>
    <xf numFmtId="165" fontId="6" fillId="5" borderId="3" xfId="0" applyNumberFormat="1" applyFont="1" applyFill="1" applyBorder="1" applyAlignment="1">
      <alignment horizontal="right" vertical="center"/>
    </xf>
    <xf numFmtId="165" fontId="2" fillId="5" borderId="3" xfId="0" applyNumberFormat="1" applyFont="1" applyFill="1" applyBorder="1" applyAlignment="1">
      <alignment horizontal="right" vertical="center"/>
    </xf>
    <xf numFmtId="165" fontId="6" fillId="5" borderId="0" xfId="0" applyNumberFormat="1" applyFont="1" applyFill="1" applyAlignment="1">
      <alignment horizontal="right" vertical="center"/>
    </xf>
    <xf numFmtId="165" fontId="19" fillId="5" borderId="0" xfId="0" applyNumberFormat="1" applyFont="1" applyFill="1" applyAlignment="1">
      <alignment horizontal="right" vertical="center"/>
    </xf>
    <xf numFmtId="165" fontId="5" fillId="5" borderId="0" xfId="0" applyNumberFormat="1" applyFont="1" applyFill="1" applyBorder="1" applyAlignment="1">
      <alignment horizontal="right" vertical="center"/>
    </xf>
    <xf numFmtId="165" fontId="6" fillId="5" borderId="2" xfId="0" applyNumberFormat="1" applyFont="1" applyFill="1" applyBorder="1" applyAlignment="1">
      <alignment horizontal="right" vertical="center"/>
    </xf>
    <xf numFmtId="165" fontId="27" fillId="5" borderId="0" xfId="0" applyNumberFormat="1" applyFont="1" applyFill="1" applyBorder="1" applyAlignment="1">
      <alignment horizontal="right" vertical="center" wrapText="1"/>
    </xf>
    <xf numFmtId="165" fontId="27" fillId="5" borderId="2" xfId="0" applyNumberFormat="1" applyFont="1" applyFill="1" applyBorder="1" applyAlignment="1">
      <alignment horizontal="right" vertical="center" wrapText="1"/>
    </xf>
    <xf numFmtId="165" fontId="2" fillId="5" borderId="0" xfId="0" applyNumberFormat="1" applyFont="1" applyFill="1" applyBorder="1" applyAlignment="1">
      <alignment vertical="center" wrapText="1"/>
    </xf>
    <xf numFmtId="165" fontId="27" fillId="5" borderId="0" xfId="0" applyNumberFormat="1" applyFont="1" applyFill="1" applyAlignment="1">
      <alignment horizontal="right" vertical="center" wrapText="1"/>
    </xf>
    <xf numFmtId="165" fontId="27" fillId="5" borderId="4" xfId="0" applyNumberFormat="1" applyFont="1" applyFill="1" applyBorder="1" applyAlignment="1">
      <alignment horizontal="right" vertical="center" wrapText="1"/>
    </xf>
    <xf numFmtId="165" fontId="33" fillId="5" borderId="1" xfId="0" applyNumberFormat="1" applyFont="1" applyFill="1" applyBorder="1" applyAlignment="1">
      <alignment horizontal="right" vertical="center" wrapText="1"/>
    </xf>
    <xf numFmtId="165" fontId="32" fillId="5" borderId="2" xfId="0" applyNumberFormat="1" applyFont="1" applyFill="1" applyBorder="1" applyAlignment="1">
      <alignment horizontal="right" vertical="center" wrapText="1"/>
    </xf>
    <xf numFmtId="165" fontId="3" fillId="5" borderId="2" xfId="0" applyNumberFormat="1" applyFont="1" applyFill="1" applyBorder="1" applyAlignment="1">
      <alignment horizontal="right" vertical="center" wrapText="1"/>
    </xf>
    <xf numFmtId="165" fontId="2" fillId="5" borderId="0" xfId="0" applyNumberFormat="1" applyFont="1" applyFill="1" applyAlignment="1">
      <alignmen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5" fillId="5" borderId="2" xfId="0" applyFont="1" applyFill="1" applyBorder="1" applyAlignment="1">
      <alignment horizontal="right" vertical="center"/>
    </xf>
    <xf numFmtId="0" fontId="6"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0" fillId="2" borderId="0" xfId="0" applyFont="1" applyFill="1" applyAlignment="1">
      <alignment horizontal="center"/>
    </xf>
    <xf numFmtId="0" fontId="4" fillId="5" borderId="1"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4" fillId="5" borderId="2"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0" xfId="0" applyFont="1" applyFill="1" applyAlignment="1">
      <alignment horizontal="right" vertical="center" wrapText="1"/>
    </xf>
    <xf numFmtId="3" fontId="6" fillId="5" borderId="0" xfId="0" applyNumberFormat="1" applyFont="1" applyFill="1" applyAlignment="1">
      <alignment horizontal="right" vertical="center" wrapText="1"/>
    </xf>
    <xf numFmtId="3" fontId="2" fillId="5" borderId="0" xfId="0" applyNumberFormat="1" applyFont="1" applyFill="1" applyAlignment="1">
      <alignment horizontal="right" vertical="center" wrapText="1"/>
    </xf>
    <xf numFmtId="0" fontId="6" fillId="5" borderId="0" xfId="0" applyFont="1" applyFill="1" applyBorder="1" applyAlignment="1">
      <alignment vertical="center" wrapText="1"/>
    </xf>
    <xf numFmtId="0" fontId="5" fillId="5" borderId="1"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6" fillId="5" borderId="0" xfId="0" applyFont="1" applyFill="1" applyBorder="1" applyAlignment="1">
      <alignment horizontal="right" vertical="center" wrapText="1"/>
    </xf>
    <xf numFmtId="0" fontId="6" fillId="5" borderId="1" xfId="0" applyFont="1" applyFill="1" applyBorder="1" applyAlignment="1">
      <alignment horizontal="right" vertical="center" wrapText="1"/>
    </xf>
    <xf numFmtId="3" fontId="6" fillId="5" borderId="0" xfId="0" applyNumberFormat="1"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6" fillId="5" borderId="0" xfId="0" applyFont="1" applyFill="1" applyAlignment="1">
      <alignment horizontal="right" vertical="center" wrapText="1"/>
    </xf>
    <xf numFmtId="164" fontId="6" fillId="5" borderId="0" xfId="0" applyNumberFormat="1" applyFont="1" applyFill="1" applyAlignment="1">
      <alignment horizontal="right" vertical="center" wrapText="1"/>
    </xf>
    <xf numFmtId="164" fontId="2" fillId="5" borderId="2"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43" fontId="7" fillId="2" borderId="0" xfId="12" applyFont="1" applyFill="1"/>
    <xf numFmtId="3" fontId="41" fillId="0" borderId="0" xfId="0" applyNumberFormat="1" applyFont="1" applyAlignment="1">
      <alignment horizontal="right"/>
    </xf>
    <xf numFmtId="2" fontId="5" fillId="5" borderId="0" xfId="0" applyNumberFormat="1" applyFont="1" applyFill="1" applyAlignment="1">
      <alignment horizontal="right" vertical="center" wrapText="1"/>
    </xf>
    <xf numFmtId="2" fontId="19" fillId="5" borderId="2" xfId="0" applyNumberFormat="1" applyFont="1" applyFill="1" applyBorder="1" applyAlignment="1">
      <alignment horizontal="right" vertical="center" wrapText="1"/>
    </xf>
    <xf numFmtId="2" fontId="6" fillId="5" borderId="3" xfId="0" applyNumberFormat="1" applyFont="1" applyFill="1" applyBorder="1" applyAlignment="1">
      <alignment horizontal="right" vertical="center"/>
    </xf>
    <xf numFmtId="2" fontId="6" fillId="5" borderId="0" xfId="0" applyNumberFormat="1" applyFont="1" applyFill="1" applyBorder="1" applyAlignment="1">
      <alignment horizontal="right" vertical="center"/>
    </xf>
    <xf numFmtId="3" fontId="8" fillId="5" borderId="0" xfId="0" applyNumberFormat="1" applyFont="1" applyFill="1" applyAlignment="1">
      <alignment horizontal="right" vertical="center" wrapText="1"/>
    </xf>
    <xf numFmtId="3" fontId="20" fillId="5" borderId="2" xfId="0" applyNumberFormat="1" applyFont="1" applyFill="1" applyBorder="1" applyAlignment="1">
      <alignment horizontal="right" vertical="center" wrapText="1"/>
    </xf>
    <xf numFmtId="168" fontId="6" fillId="5" borderId="0" xfId="0" applyNumberFormat="1" applyFont="1" applyFill="1" applyAlignment="1">
      <alignment horizontal="right" vertical="center" wrapText="1"/>
    </xf>
    <xf numFmtId="1" fontId="6" fillId="5" borderId="0" xfId="0" applyNumberFormat="1" applyFont="1" applyFill="1" applyAlignment="1">
      <alignment horizontal="right" vertical="center" wrapText="1"/>
    </xf>
    <xf numFmtId="1" fontId="2" fillId="5" borderId="0" xfId="0" applyNumberFormat="1" applyFont="1" applyFill="1" applyAlignment="1">
      <alignment horizontal="right" vertical="center" wrapText="1"/>
    </xf>
    <xf numFmtId="1" fontId="6" fillId="5" borderId="0" xfId="0" applyNumberFormat="1" applyFont="1" applyFill="1" applyBorder="1" applyAlignment="1">
      <alignment horizontal="right" vertical="center" wrapText="1"/>
    </xf>
    <xf numFmtId="166" fontId="6" fillId="5" borderId="2"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4" fillId="5" borderId="3" xfId="0" applyFont="1" applyFill="1" applyBorder="1" applyAlignment="1">
      <alignment horizontal="right" vertical="center"/>
    </xf>
    <xf numFmtId="0" fontId="4" fillId="5" borderId="3" xfId="0" applyFont="1" applyFill="1" applyBorder="1" applyAlignment="1">
      <alignment horizontal="right" vertical="center" wrapText="1"/>
    </xf>
    <xf numFmtId="0" fontId="4" fillId="5" borderId="0" xfId="0" applyFont="1" applyFill="1" applyBorder="1" applyAlignment="1">
      <alignmen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27" fillId="5" borderId="0"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1" xfId="0" applyFont="1" applyFill="1" applyBorder="1" applyAlignment="1">
      <alignment horizontal="right" vertical="center" wrapText="1"/>
    </xf>
    <xf numFmtId="3" fontId="6" fillId="5" borderId="0" xfId="0" applyNumberFormat="1"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6" fillId="5" borderId="0" xfId="0" applyFont="1" applyFill="1" applyAlignment="1">
      <alignment horizontal="right" vertical="center" wrapText="1"/>
    </xf>
    <xf numFmtId="0" fontId="6" fillId="5" borderId="3" xfId="0" applyFont="1" applyFill="1" applyBorder="1" applyAlignment="1">
      <alignment horizontal="right" vertical="center" wrapText="1"/>
    </xf>
    <xf numFmtId="164" fontId="6" fillId="5" borderId="0" xfId="0" applyNumberFormat="1" applyFont="1" applyFill="1" applyAlignment="1">
      <alignment horizontal="right" vertical="center" wrapText="1"/>
    </xf>
    <xf numFmtId="164" fontId="2" fillId="5" borderId="2" xfId="0"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166" fontId="6" fillId="5" borderId="3" xfId="0" applyNumberFormat="1" applyFont="1" applyFill="1" applyBorder="1" applyAlignment="1">
      <alignment horizontal="right" vertical="center" wrapText="1"/>
    </xf>
    <xf numFmtId="166" fontId="19" fillId="5" borderId="0" xfId="0" applyNumberFormat="1" applyFont="1" applyFill="1" applyBorder="1" applyAlignment="1">
      <alignment horizontal="right" vertical="center" wrapText="1"/>
    </xf>
    <xf numFmtId="1" fontId="19" fillId="5" borderId="0" xfId="0" applyNumberFormat="1" applyFont="1" applyFill="1" applyBorder="1" applyAlignment="1">
      <alignment horizontal="right" vertical="center" wrapText="1"/>
    </xf>
    <xf numFmtId="164" fontId="6" fillId="5" borderId="0" xfId="0" applyNumberFormat="1" applyFont="1" applyFill="1" applyAlignment="1">
      <alignment horizontal="right" vertical="center"/>
    </xf>
    <xf numFmtId="0" fontId="33" fillId="5" borderId="0" xfId="0" applyFont="1" applyFill="1" applyBorder="1" applyAlignment="1">
      <alignment horizontal="right" vertical="center" wrapText="1"/>
    </xf>
    <xf numFmtId="0" fontId="33" fillId="5" borderId="2" xfId="0" applyFont="1" applyFill="1" applyBorder="1" applyAlignment="1">
      <alignment horizontal="right" vertical="center" wrapText="1"/>
    </xf>
    <xf numFmtId="0" fontId="6" fillId="5" borderId="0" xfId="0" applyFont="1" applyFill="1" applyBorder="1" applyAlignment="1">
      <alignmen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4" fillId="5" borderId="3"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5" fillId="5" borderId="1" xfId="0" applyFont="1" applyFill="1" applyBorder="1" applyAlignment="1">
      <alignment horizontal="right" vertical="center" wrapText="1"/>
    </xf>
    <xf numFmtId="0" fontId="16" fillId="5" borderId="0"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8" fillId="5" borderId="0"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3"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34" fillId="5" borderId="3" xfId="0" applyFont="1" applyFill="1" applyBorder="1" applyAlignment="1">
      <alignment horizontal="right" vertical="center" wrapText="1"/>
    </xf>
    <xf numFmtId="0" fontId="34" fillId="5" borderId="0" xfId="0" applyFont="1" applyFill="1" applyBorder="1" applyAlignment="1">
      <alignment horizontal="right" vertical="center" wrapText="1"/>
    </xf>
    <xf numFmtId="0" fontId="27" fillId="5" borderId="3" xfId="0" applyFont="1" applyFill="1" applyBorder="1" applyAlignment="1">
      <alignment horizontal="right" vertical="center" wrapText="1"/>
    </xf>
    <xf numFmtId="0" fontId="27" fillId="5" borderId="2" xfId="0" applyFont="1" applyFill="1" applyBorder="1" applyAlignment="1">
      <alignment horizontal="right" vertical="center" wrapText="1"/>
    </xf>
    <xf numFmtId="0" fontId="5" fillId="5" borderId="2" xfId="0" applyFont="1" applyFill="1" applyBorder="1" applyAlignment="1">
      <alignment horizontal="right" vertical="center"/>
    </xf>
    <xf numFmtId="0" fontId="2" fillId="5" borderId="2"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0" xfId="0" applyFont="1" applyFill="1" applyAlignment="1">
      <alignment vertical="center" wrapText="1"/>
    </xf>
    <xf numFmtId="3" fontId="6" fillId="5" borderId="0" xfId="0" applyNumberFormat="1" applyFont="1" applyFill="1" applyAlignment="1">
      <alignment horizontal="right" vertical="center" wrapText="1"/>
    </xf>
    <xf numFmtId="3" fontId="2" fillId="5" borderId="0" xfId="0" applyNumberFormat="1"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6" fillId="5" borderId="0" xfId="0" applyFont="1" applyFill="1" applyAlignment="1">
      <alignment horizontal="right" vertical="center" wrapText="1"/>
    </xf>
    <xf numFmtId="0" fontId="19" fillId="5" borderId="0" xfId="0" applyFont="1" applyFill="1" applyAlignment="1">
      <alignment horizontal="right" vertical="center" wrapText="1"/>
    </xf>
    <xf numFmtId="0" fontId="6" fillId="5" borderId="3" xfId="0" applyFont="1" applyFill="1" applyBorder="1" applyAlignment="1">
      <alignment horizontal="right" vertical="center" wrapText="1"/>
    </xf>
    <xf numFmtId="164" fontId="6" fillId="5" borderId="2" xfId="0" applyNumberFormat="1" applyFont="1" applyFill="1" applyBorder="1" applyAlignment="1">
      <alignment horizontal="right" vertical="center" wrapText="1"/>
    </xf>
    <xf numFmtId="164" fontId="6" fillId="5" borderId="0" xfId="0" applyNumberFormat="1" applyFont="1" applyFill="1" applyAlignment="1">
      <alignment horizontal="right" vertical="center" wrapText="1"/>
    </xf>
    <xf numFmtId="164" fontId="5" fillId="5" borderId="2" xfId="0"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0" fontId="6" fillId="5" borderId="2" xfId="0" applyFont="1" applyFill="1" applyBorder="1" applyAlignment="1">
      <alignment horizontal="right" vertical="center" wrapText="1"/>
    </xf>
    <xf numFmtId="0" fontId="2" fillId="5" borderId="0" xfId="0" applyFont="1" applyFill="1" applyBorder="1" applyAlignment="1">
      <alignment horizontal="right" vertical="center"/>
    </xf>
    <xf numFmtId="165" fontId="5" fillId="5" borderId="2" xfId="0" applyNumberFormat="1" applyFont="1" applyFill="1" applyBorder="1" applyAlignment="1">
      <alignment horizontal="right" vertical="center" wrapText="1"/>
    </xf>
    <xf numFmtId="41" fontId="6" fillId="5" borderId="0" xfId="12" applyNumberFormat="1" applyFont="1" applyFill="1" applyBorder="1" applyAlignment="1">
      <alignment vertical="center"/>
    </xf>
    <xf numFmtId="164" fontId="37" fillId="5" borderId="3" xfId="0" applyNumberFormat="1" applyFont="1" applyFill="1" applyBorder="1" applyAlignment="1">
      <alignment horizontal="right" vertical="center" wrapText="1"/>
    </xf>
    <xf numFmtId="164" fontId="37" fillId="5" borderId="0" xfId="0" applyNumberFormat="1" applyFont="1" applyFill="1" applyBorder="1" applyAlignment="1">
      <alignment horizontal="right" vertical="center" wrapText="1"/>
    </xf>
    <xf numFmtId="164" fontId="49" fillId="5" borderId="0" xfId="0" applyNumberFormat="1" applyFont="1" applyFill="1" applyBorder="1" applyAlignment="1">
      <alignment horizontal="right" vertical="center" wrapText="1"/>
    </xf>
    <xf numFmtId="164" fontId="49" fillId="5" borderId="2" xfId="0" applyNumberFormat="1" applyFont="1" applyFill="1" applyBorder="1" applyAlignment="1">
      <alignment horizontal="right" vertical="center" wrapText="1"/>
    </xf>
    <xf numFmtId="41" fontId="6" fillId="5" borderId="3" xfId="0" applyNumberFormat="1" applyFont="1" applyFill="1" applyBorder="1" applyAlignment="1">
      <alignment horizontal="right" vertical="center"/>
    </xf>
    <xf numFmtId="164" fontId="33" fillId="5" borderId="2" xfId="0" applyNumberFormat="1" applyFont="1" applyFill="1" applyBorder="1" applyAlignment="1">
      <alignment horizontal="right" vertical="center" wrapText="1"/>
    </xf>
    <xf numFmtId="0" fontId="15" fillId="2" borderId="0" xfId="0" applyFont="1" applyFill="1" applyAlignment="1">
      <alignment horizontal="justify"/>
    </xf>
    <xf numFmtId="164" fontId="6" fillId="5" borderId="1" xfId="0" applyNumberFormat="1" applyFont="1" applyFill="1" applyBorder="1" applyAlignment="1">
      <alignment horizontal="right" vertical="center" wrapText="1"/>
    </xf>
    <xf numFmtId="165" fontId="6" fillId="5" borderId="0" xfId="0" applyNumberFormat="1" applyFont="1" applyFill="1" applyBorder="1" applyAlignment="1">
      <alignment vertical="center" wrapText="1"/>
    </xf>
    <xf numFmtId="41" fontId="19" fillId="5" borderId="2" xfId="0" applyNumberFormat="1" applyFont="1" applyFill="1" applyBorder="1" applyAlignment="1">
      <alignment horizontal="right" vertical="center" wrapText="1"/>
    </xf>
    <xf numFmtId="43" fontId="2" fillId="5" borderId="0" xfId="12" applyFont="1" applyFill="1" applyBorder="1" applyAlignment="1">
      <alignment horizontal="right" vertical="center" wrapText="1"/>
    </xf>
    <xf numFmtId="43" fontId="5" fillId="5" borderId="0" xfId="12" applyFont="1" applyFill="1" applyAlignment="1">
      <alignment horizontal="right" vertical="center" wrapText="1"/>
    </xf>
    <xf numFmtId="43" fontId="6" fillId="5" borderId="0" xfId="12" applyFont="1" applyFill="1" applyBorder="1" applyAlignment="1">
      <alignment horizontal="right" vertical="center" wrapText="1"/>
    </xf>
    <xf numFmtId="43" fontId="6" fillId="5" borderId="0" xfId="12" applyFont="1" applyFill="1" applyAlignment="1">
      <alignment horizontal="right" vertical="center" wrapText="1"/>
    </xf>
    <xf numFmtId="0" fontId="33" fillId="5" borderId="0" xfId="0" applyFont="1" applyFill="1" applyBorder="1" applyAlignment="1">
      <alignment horizontal="right" vertical="center" wrapText="1"/>
    </xf>
    <xf numFmtId="0" fontId="6" fillId="5" borderId="0" xfId="0" applyFont="1" applyFill="1" applyBorder="1" applyAlignment="1">
      <alignment vertical="center" wrapText="1"/>
    </xf>
    <xf numFmtId="0" fontId="8" fillId="5" borderId="0" xfId="0" applyFont="1" applyFill="1" applyAlignment="1">
      <alignment horizontal="left" vertical="center" wrapText="1"/>
    </xf>
    <xf numFmtId="0" fontId="4" fillId="5" borderId="0" xfId="0" applyFont="1" applyFill="1" applyBorder="1" applyAlignment="1">
      <alignmen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8" fillId="5" borderId="0" xfId="0" applyFont="1" applyFill="1" applyBorder="1" applyAlignment="1">
      <alignment horizontal="left" vertical="center"/>
    </xf>
    <xf numFmtId="0" fontId="27" fillId="5" borderId="0"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0"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6" fillId="5" borderId="0" xfId="0" applyFont="1" applyFill="1" applyBorder="1" applyAlignment="1">
      <alignment horizontal="right" vertical="center" wrapText="1"/>
    </xf>
    <xf numFmtId="0" fontId="5" fillId="5" borderId="0" xfId="0" applyFont="1" applyFill="1" applyBorder="1" applyAlignment="1">
      <alignment vertical="center" wrapText="1"/>
    </xf>
    <xf numFmtId="0" fontId="6" fillId="5" borderId="0" xfId="0" applyFont="1" applyFill="1" applyAlignment="1">
      <alignment vertical="center" wrapText="1"/>
    </xf>
    <xf numFmtId="3" fontId="6" fillId="5" borderId="0" xfId="0" applyNumberFormat="1" applyFont="1" applyFill="1" applyAlignment="1">
      <alignment horizontal="right" vertical="center" wrapText="1"/>
    </xf>
    <xf numFmtId="0" fontId="6" fillId="5" borderId="0" xfId="0"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33" fillId="5" borderId="0" xfId="0" applyFont="1" applyFill="1" applyBorder="1" applyAlignment="1">
      <alignment vertical="center" wrapText="1"/>
    </xf>
    <xf numFmtId="3" fontId="48" fillId="5" borderId="0" xfId="0" applyNumberFormat="1" applyFont="1" applyFill="1" applyBorder="1" applyAlignment="1">
      <alignment horizontal="right" vertical="center" wrapText="1"/>
    </xf>
    <xf numFmtId="164" fontId="5" fillId="5" borderId="1" xfId="0" applyNumberFormat="1" applyFont="1" applyFill="1" applyBorder="1" applyAlignment="1">
      <alignment horizontal="right" vertical="center" wrapText="1"/>
    </xf>
    <xf numFmtId="0" fontId="16" fillId="5" borderId="0"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27" fillId="5" borderId="0" xfId="0" applyFont="1" applyFill="1" applyBorder="1" applyAlignment="1">
      <alignment vertical="center" wrapText="1"/>
    </xf>
    <xf numFmtId="165" fontId="5" fillId="5" borderId="2" xfId="0" applyNumberFormat="1" applyFont="1" applyFill="1" applyBorder="1" applyAlignment="1">
      <alignment horizontal="right" vertical="center" wrapText="1"/>
    </xf>
    <xf numFmtId="0" fontId="33" fillId="5" borderId="0"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7" fillId="5" borderId="0" xfId="0" applyFont="1" applyFill="1" applyBorder="1" applyAlignment="1">
      <alignment vertical="center" wrapText="1"/>
    </xf>
    <xf numFmtId="0" fontId="6" fillId="5" borderId="0" xfId="0" applyFont="1" applyFill="1" applyAlignment="1">
      <alignment horizontal="right" vertical="center" wrapText="1"/>
    </xf>
    <xf numFmtId="3" fontId="6" fillId="5" borderId="0" xfId="0" applyNumberFormat="1" applyFont="1" applyFill="1" applyAlignment="1">
      <alignment horizontal="right" vertical="center" wrapText="1"/>
    </xf>
    <xf numFmtId="0" fontId="19" fillId="5" borderId="0" xfId="0" applyFont="1" applyFill="1" applyAlignment="1">
      <alignment horizontal="right" vertical="center" wrapText="1"/>
    </xf>
    <xf numFmtId="164" fontId="5" fillId="5" borderId="2" xfId="0" applyNumberFormat="1" applyFont="1" applyFill="1" applyBorder="1" applyAlignment="1">
      <alignment horizontal="right" vertical="center" wrapText="1"/>
    </xf>
    <xf numFmtId="0" fontId="16" fillId="5" borderId="0" xfId="0" applyFont="1" applyFill="1" applyBorder="1" applyAlignment="1">
      <alignment horizontal="justify" vertical="center" wrapText="1"/>
    </xf>
    <xf numFmtId="0" fontId="3" fillId="2" borderId="0" xfId="0" applyFont="1" applyFill="1" applyBorder="1" applyAlignment="1">
      <alignment vertical="center" wrapText="1"/>
    </xf>
    <xf numFmtId="0" fontId="33" fillId="5" borderId="0" xfId="0" applyFont="1" applyFill="1" applyBorder="1" applyAlignment="1">
      <alignment vertical="center" wrapText="1"/>
    </xf>
    <xf numFmtId="165" fontId="5" fillId="5" borderId="2" xfId="0" applyNumberFormat="1" applyFont="1" applyFill="1" applyBorder="1" applyAlignment="1">
      <alignment horizontal="right" vertical="center" wrapText="1"/>
    </xf>
    <xf numFmtId="0" fontId="27" fillId="5" borderId="3" xfId="0" applyFont="1" applyFill="1" applyBorder="1" applyAlignment="1">
      <alignment horizontal="right" vertical="center" wrapText="1"/>
    </xf>
    <xf numFmtId="0" fontId="27" fillId="5" borderId="2" xfId="0" applyFont="1" applyFill="1" applyBorder="1" applyAlignment="1">
      <alignment horizontal="right" vertical="center" wrapText="1"/>
    </xf>
    <xf numFmtId="0" fontId="14" fillId="5" borderId="0" xfId="0" applyFont="1" applyFill="1" applyBorder="1" applyAlignment="1">
      <alignment horizontal="right" vertical="center" wrapText="1"/>
    </xf>
    <xf numFmtId="0" fontId="14" fillId="5" borderId="3" xfId="0" applyFont="1" applyFill="1" applyBorder="1" applyAlignment="1">
      <alignment horizontal="right" vertical="center" wrapText="1"/>
    </xf>
    <xf numFmtId="3" fontId="34" fillId="5" borderId="2" xfId="0" applyNumberFormat="1" applyFont="1" applyFill="1" applyBorder="1" applyAlignment="1">
      <alignment horizontal="right" vertical="center" wrapText="1"/>
    </xf>
    <xf numFmtId="3" fontId="34" fillId="5" borderId="0" xfId="0" applyNumberFormat="1" applyFont="1" applyFill="1" applyAlignment="1">
      <alignment horizontal="right" vertical="center" wrapText="1"/>
    </xf>
    <xf numFmtId="0" fontId="16" fillId="5" borderId="3" xfId="0" applyFont="1" applyFill="1" applyBorder="1" applyAlignment="1">
      <alignment horizontal="right" vertical="center" wrapText="1"/>
    </xf>
    <xf numFmtId="0" fontId="33" fillId="5" borderId="0" xfId="0" applyFont="1" applyFill="1" applyAlignment="1">
      <alignment horizontal="right" vertical="center" wrapText="1"/>
    </xf>
    <xf numFmtId="3" fontId="33" fillId="5" borderId="0" xfId="0" applyNumberFormat="1" applyFont="1" applyFill="1" applyAlignment="1">
      <alignment horizontal="right" vertical="center" wrapText="1"/>
    </xf>
    <xf numFmtId="0" fontId="27" fillId="5" borderId="1" xfId="0" applyFont="1" applyFill="1" applyBorder="1" applyAlignment="1">
      <alignment horizontal="right" vertical="center" wrapText="1"/>
    </xf>
    <xf numFmtId="0" fontId="33" fillId="5" borderId="0" xfId="0" applyFont="1" applyFill="1" applyBorder="1" applyAlignment="1">
      <alignment horizontal="right" vertical="center" wrapText="1"/>
    </xf>
    <xf numFmtId="0" fontId="6" fillId="5" borderId="0" xfId="0" applyFont="1" applyFill="1" applyBorder="1" applyAlignment="1">
      <alignment vertical="center" wrapText="1"/>
    </xf>
    <xf numFmtId="0" fontId="7" fillId="5" borderId="0" xfId="0" applyFont="1" applyFill="1" applyAlignment="1">
      <alignment horizontal="left" vertical="center" wrapText="1"/>
    </xf>
    <xf numFmtId="0" fontId="8" fillId="5" borderId="0" xfId="0" applyFont="1" applyFill="1" applyBorder="1" applyAlignment="1">
      <alignment horizontal="left" vertical="center"/>
    </xf>
    <xf numFmtId="0" fontId="27" fillId="5" borderId="0"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7" fillId="5" borderId="0" xfId="0" applyFont="1" applyFill="1" applyBorder="1" applyAlignment="1">
      <alignment vertical="center" wrapText="1"/>
    </xf>
    <xf numFmtId="0" fontId="34" fillId="5" borderId="0" xfId="0" applyFont="1" applyFill="1" applyBorder="1" applyAlignment="1">
      <alignment horizontal="right" vertical="center" wrapText="1"/>
    </xf>
    <xf numFmtId="0" fontId="19" fillId="5" borderId="0" xfId="0" applyFont="1" applyFill="1" applyBorder="1" applyAlignment="1">
      <alignment horizontal="right" vertical="center" wrapText="1"/>
    </xf>
    <xf numFmtId="0" fontId="6" fillId="5" borderId="0" xfId="0" applyFont="1" applyFill="1" applyAlignment="1">
      <alignment horizontal="right" vertical="center" wrapText="1"/>
    </xf>
    <xf numFmtId="0" fontId="6" fillId="5" borderId="0" xfId="0" applyFont="1" applyFill="1" applyAlignment="1">
      <alignment vertical="center" wrapText="1"/>
    </xf>
    <xf numFmtId="3" fontId="6" fillId="5" borderId="0" xfId="0" applyNumberFormat="1"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5" fillId="5" borderId="0" xfId="0" applyFont="1" applyFill="1" applyBorder="1" applyAlignment="1">
      <alignment vertical="center" wrapText="1"/>
    </xf>
    <xf numFmtId="164" fontId="6" fillId="5" borderId="0" xfId="0" applyNumberFormat="1" applyFont="1" applyFill="1" applyAlignment="1">
      <alignment horizontal="right" vertical="center" wrapText="1"/>
    </xf>
    <xf numFmtId="164" fontId="6" fillId="5" borderId="0" xfId="0" applyNumberFormat="1" applyFont="1" applyFill="1" applyBorder="1" applyAlignment="1">
      <alignment horizontal="right" vertical="center" wrapText="1"/>
    </xf>
    <xf numFmtId="3" fontId="33" fillId="5" borderId="0" xfId="0" applyNumberFormat="1" applyFont="1" applyFill="1" applyBorder="1" applyAlignment="1">
      <alignment horizontal="right" vertical="center" wrapText="1"/>
    </xf>
    <xf numFmtId="3" fontId="27" fillId="5" borderId="0" xfId="0" applyNumberFormat="1" applyFont="1" applyFill="1" applyBorder="1" applyAlignment="1">
      <alignment horizontal="right" vertical="center" wrapText="1"/>
    </xf>
    <xf numFmtId="3" fontId="53" fillId="5" borderId="2" xfId="0" applyNumberFormat="1" applyFont="1" applyFill="1" applyBorder="1" applyAlignment="1">
      <alignment horizontal="right" vertical="center" wrapText="1"/>
    </xf>
    <xf numFmtId="0" fontId="0" fillId="5" borderId="0" xfId="0" applyFill="1" applyBorder="1" applyAlignment="1">
      <alignment vertical="center" wrapText="1"/>
    </xf>
    <xf numFmtId="164" fontId="14" fillId="5" borderId="0" xfId="0" applyNumberFormat="1" applyFont="1" applyFill="1" applyBorder="1" applyAlignment="1">
      <alignment horizontal="right" vertical="center" wrapText="1"/>
    </xf>
    <xf numFmtId="0" fontId="4" fillId="5" borderId="0" xfId="0" applyFont="1" applyFill="1" applyBorder="1" applyAlignment="1">
      <alignment vertical="center" wrapText="1"/>
    </xf>
    <xf numFmtId="0" fontId="40" fillId="5" borderId="0" xfId="0" applyFont="1" applyFill="1" applyBorder="1" applyAlignment="1">
      <alignment horizontal="right" vertical="center" wrapText="1"/>
    </xf>
    <xf numFmtId="0" fontId="8" fillId="5" borderId="0" xfId="0" applyFont="1" applyFill="1" applyBorder="1" applyAlignment="1">
      <alignment horizontal="right" vertical="center" wrapText="1"/>
    </xf>
    <xf numFmtId="0" fontId="19" fillId="5" borderId="2" xfId="0" applyFont="1" applyFill="1" applyBorder="1" applyAlignment="1">
      <alignment vertical="center" wrapText="1"/>
    </xf>
    <xf numFmtId="0" fontId="2" fillId="5" borderId="0" xfId="0" applyFont="1" applyFill="1" applyBorder="1" applyAlignment="1">
      <alignment vertical="center" wrapText="1"/>
    </xf>
    <xf numFmtId="0" fontId="6" fillId="5" borderId="0" xfId="0"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0" fontId="33" fillId="5" borderId="0" xfId="0" applyFont="1" applyFill="1" applyBorder="1" applyAlignment="1">
      <alignment horizontal="right" vertical="center" wrapText="1"/>
    </xf>
    <xf numFmtId="0" fontId="33" fillId="5" borderId="2"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40" fillId="5" borderId="0"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16" fillId="5" borderId="0" xfId="0" applyFont="1" applyFill="1" applyBorder="1" applyAlignment="1">
      <alignment horizontal="right" vertical="center" wrapText="1"/>
    </xf>
    <xf numFmtId="0" fontId="8" fillId="5" borderId="0"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34" fillId="5" borderId="0" xfId="0" applyFont="1" applyFill="1" applyBorder="1" applyAlignment="1">
      <alignment horizontal="right" vertical="center" wrapText="1"/>
    </xf>
    <xf numFmtId="0" fontId="19" fillId="5" borderId="0" xfId="0" applyFont="1" applyFill="1" applyBorder="1" applyAlignment="1">
      <alignment horizontal="right" vertical="center" wrapText="1"/>
    </xf>
    <xf numFmtId="0" fontId="6" fillId="5" borderId="0" xfId="0" applyFont="1" applyFill="1" applyBorder="1" applyAlignment="1">
      <alignment horizontal="right" vertical="center" wrapText="1"/>
    </xf>
    <xf numFmtId="0" fontId="5" fillId="5" borderId="2" xfId="0" applyFont="1" applyFill="1" applyBorder="1" applyAlignment="1">
      <alignment horizontal="right" vertical="center"/>
    </xf>
    <xf numFmtId="3" fontId="6" fillId="5" borderId="0" xfId="0" applyNumberFormat="1" applyFont="1" applyFill="1" applyAlignment="1">
      <alignment horizontal="right" vertical="center" wrapText="1"/>
    </xf>
    <xf numFmtId="0" fontId="6" fillId="5" borderId="0" xfId="0"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164" fontId="6" fillId="5" borderId="0" xfId="0" applyNumberFormat="1" applyFont="1" applyFill="1" applyAlignment="1">
      <alignment horizontal="right" vertical="center" wrapText="1"/>
    </xf>
    <xf numFmtId="164" fontId="5" fillId="5" borderId="2"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164" fontId="6" fillId="5" borderId="2" xfId="0" applyNumberFormat="1" applyFont="1" applyFill="1" applyBorder="1" applyAlignment="1">
      <alignment horizontal="right" vertical="center" wrapText="1"/>
    </xf>
    <xf numFmtId="3" fontId="27" fillId="5" borderId="0" xfId="0" applyNumberFormat="1" applyFont="1" applyFill="1" applyBorder="1" applyAlignment="1">
      <alignment horizontal="right" vertical="center" wrapText="1"/>
    </xf>
    <xf numFmtId="3" fontId="33" fillId="5" borderId="0" xfId="0" applyNumberFormat="1" applyFont="1" applyFill="1" applyBorder="1" applyAlignment="1">
      <alignment horizontal="right" vertical="center" wrapText="1"/>
    </xf>
    <xf numFmtId="0" fontId="41" fillId="5" borderId="0" xfId="0" applyFont="1" applyFill="1" applyBorder="1" applyAlignment="1">
      <alignment horizontal="justify" vertical="center" wrapText="1"/>
    </xf>
    <xf numFmtId="0" fontId="41" fillId="5" borderId="0" xfId="0" applyFont="1" applyFill="1" applyBorder="1" applyAlignment="1">
      <alignment horizontal="right" vertical="center" wrapText="1"/>
    </xf>
    <xf numFmtId="0" fontId="65" fillId="2" borderId="0" xfId="0" applyFont="1" applyFill="1" applyAlignment="1"/>
    <xf numFmtId="0" fontId="15" fillId="0" borderId="0" xfId="0" applyFont="1" applyFill="1" applyAlignment="1"/>
    <xf numFmtId="3" fontId="6" fillId="5" borderId="0" xfId="0" applyNumberFormat="1" applyFont="1" applyFill="1" applyAlignment="1">
      <alignment horizontal="right" vertical="center" wrapText="1"/>
    </xf>
    <xf numFmtId="164" fontId="6" fillId="5" borderId="0" xfId="0" applyNumberFormat="1" applyFont="1" applyFill="1" applyAlignment="1">
      <alignment horizontal="right" vertical="center" wrapText="1"/>
    </xf>
    <xf numFmtId="0" fontId="11" fillId="0" borderId="0" xfId="2" applyFill="1" applyAlignment="1">
      <alignment horizontal="justify" vertical="center" wrapText="1"/>
    </xf>
    <xf numFmtId="0" fontId="6" fillId="5" borderId="0" xfId="0" applyFont="1" applyFill="1" applyBorder="1" applyAlignment="1">
      <alignment vertical="center" wrapText="1"/>
    </xf>
    <xf numFmtId="0" fontId="5" fillId="5" borderId="2" xfId="0" applyFont="1" applyFill="1" applyBorder="1" applyAlignment="1">
      <alignment vertical="center" wrapText="1"/>
    </xf>
    <xf numFmtId="0" fontId="5" fillId="5" borderId="3" xfId="0" applyFont="1" applyFill="1" applyBorder="1" applyAlignment="1">
      <alignment horizontal="right" vertical="center" wrapText="1"/>
    </xf>
    <xf numFmtId="0" fontId="19" fillId="5" borderId="2" xfId="0" applyFont="1" applyFill="1" applyBorder="1" applyAlignment="1">
      <alignment horizontal="right" vertical="center" wrapText="1"/>
    </xf>
    <xf numFmtId="0" fontId="6" fillId="5" borderId="0" xfId="0" applyFont="1" applyFill="1" applyBorder="1" applyAlignment="1">
      <alignment horizontal="right" vertical="center" wrapText="1"/>
    </xf>
    <xf numFmtId="0" fontId="6" fillId="5" borderId="0" xfId="0" applyFont="1" applyFill="1" applyAlignment="1">
      <alignment vertical="center" wrapText="1"/>
    </xf>
    <xf numFmtId="0" fontId="8" fillId="2" borderId="0" xfId="0" applyFont="1" applyFill="1" applyAlignment="1">
      <alignment vertical="center" wrapText="1"/>
    </xf>
    <xf numFmtId="0" fontId="64" fillId="2" borderId="0" xfId="0" applyFont="1" applyFill="1" applyAlignment="1">
      <alignment wrapText="1"/>
    </xf>
    <xf numFmtId="0" fontId="2" fillId="5" borderId="0" xfId="0" applyFont="1" applyFill="1" applyBorder="1" applyAlignment="1">
      <alignment horizontal="right" vertical="center" wrapText="1"/>
    </xf>
    <xf numFmtId="0" fontId="4" fillId="5" borderId="0" xfId="0" applyFont="1" applyFill="1" applyBorder="1" applyAlignment="1">
      <alignment vertical="center" wrapText="1"/>
    </xf>
    <xf numFmtId="0" fontId="16" fillId="5" borderId="0" xfId="0" applyFont="1" applyFill="1" applyBorder="1" applyAlignment="1">
      <alignment vertical="center" wrapText="1"/>
    </xf>
    <xf numFmtId="0" fontId="4" fillId="5" borderId="0"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27" fillId="5" borderId="0" xfId="0" applyFont="1" applyFill="1" applyBorder="1" applyAlignment="1">
      <alignment vertical="center" wrapText="1"/>
    </xf>
    <xf numFmtId="0" fontId="6" fillId="5" borderId="0" xfId="0" applyFont="1" applyFill="1" applyBorder="1" applyAlignment="1">
      <alignment horizontal="right" vertical="center" wrapText="1"/>
    </xf>
    <xf numFmtId="0" fontId="4" fillId="5" borderId="2" xfId="0" applyFont="1" applyFill="1" applyBorder="1" applyAlignment="1">
      <alignment vertical="center" wrapText="1"/>
    </xf>
    <xf numFmtId="0" fontId="2" fillId="5" borderId="2" xfId="0" applyFont="1" applyFill="1" applyBorder="1" applyAlignment="1">
      <alignment vertical="center" wrapText="1"/>
    </xf>
    <xf numFmtId="3" fontId="6" fillId="5" borderId="0" xfId="0" applyNumberFormat="1" applyFont="1" applyFill="1" applyAlignment="1">
      <alignment horizontal="right" vertical="center" wrapText="1"/>
    </xf>
    <xf numFmtId="3" fontId="6" fillId="5" borderId="0" xfId="0"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164" fontId="6" fillId="5" borderId="2" xfId="0" applyNumberFormat="1" applyFont="1" applyFill="1" applyBorder="1" applyAlignment="1">
      <alignment horizontal="right" vertical="center" wrapText="1"/>
    </xf>
    <xf numFmtId="164" fontId="6" fillId="5" borderId="0" xfId="0" applyNumberFormat="1" applyFont="1" applyFill="1" applyAlignment="1">
      <alignment horizontal="right" vertical="center" wrapText="1"/>
    </xf>
    <xf numFmtId="164" fontId="2" fillId="5" borderId="2" xfId="0" applyNumberFormat="1" applyFont="1" applyFill="1" applyBorder="1" applyAlignment="1">
      <alignment horizontal="right" vertical="center" wrapText="1"/>
    </xf>
    <xf numFmtId="164" fontId="5" fillId="5" borderId="2" xfId="0"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0" fontId="27" fillId="5" borderId="0" xfId="0" applyFont="1" applyFill="1" applyAlignment="1">
      <alignment horizontal="right" vertical="center" wrapText="1"/>
    </xf>
    <xf numFmtId="0" fontId="16" fillId="5" borderId="0" xfId="0" applyFont="1" applyFill="1" applyAlignment="1">
      <alignment horizontal="right" vertical="center" wrapText="1"/>
    </xf>
    <xf numFmtId="3" fontId="27" fillId="5" borderId="0" xfId="0" applyNumberFormat="1" applyFont="1" applyFill="1" applyBorder="1" applyAlignment="1">
      <alignment horizontal="right" vertical="center" wrapText="1"/>
    </xf>
    <xf numFmtId="0" fontId="33" fillId="5" borderId="0" xfId="0" applyFont="1" applyFill="1" applyBorder="1" applyAlignment="1">
      <alignment vertical="center" wrapText="1"/>
    </xf>
    <xf numFmtId="166" fontId="19" fillId="5" borderId="0" xfId="12" applyNumberFormat="1" applyFont="1" applyFill="1" applyAlignment="1">
      <alignment horizontal="right" vertical="center" wrapText="1"/>
    </xf>
    <xf numFmtId="0" fontId="19" fillId="5" borderId="2" xfId="0" applyFont="1" applyFill="1" applyBorder="1" applyAlignment="1">
      <alignment horizontal="left" vertical="center" wrapText="1" indent="1"/>
    </xf>
    <xf numFmtId="2" fontId="6" fillId="5" borderId="0" xfId="0" applyNumberFormat="1" applyFont="1" applyFill="1" applyBorder="1" applyAlignment="1">
      <alignment horizontal="right" vertical="center" wrapText="1"/>
    </xf>
    <xf numFmtId="2" fontId="19" fillId="5" borderId="0" xfId="0" applyNumberFormat="1" applyFont="1" applyFill="1" applyBorder="1" applyAlignment="1">
      <alignment horizontal="right" vertical="center" wrapText="1"/>
    </xf>
    <xf numFmtId="1" fontId="5" fillId="5" borderId="3" xfId="0" applyNumberFormat="1" applyFont="1" applyFill="1" applyBorder="1" applyAlignment="1">
      <alignment horizontal="right" vertical="center" wrapText="1"/>
    </xf>
    <xf numFmtId="1" fontId="19" fillId="5" borderId="2" xfId="0" applyNumberFormat="1" applyFont="1" applyFill="1" applyBorder="1" applyAlignment="1">
      <alignment horizontal="right" vertical="center" wrapText="1"/>
    </xf>
    <xf numFmtId="43" fontId="19" fillId="5" borderId="0" xfId="12" applyFont="1" applyFill="1" applyBorder="1" applyAlignment="1">
      <alignment horizontal="right" vertical="center" wrapText="1"/>
    </xf>
    <xf numFmtId="0" fontId="33" fillId="5" borderId="0"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34" fillId="5" borderId="0" xfId="0" applyFont="1" applyFill="1" applyBorder="1" applyAlignment="1">
      <alignment horizontal="right" vertical="center" wrapText="1"/>
    </xf>
    <xf numFmtId="0" fontId="27" fillId="5" borderId="2" xfId="0" applyFont="1" applyFill="1" applyBorder="1" applyAlignment="1">
      <alignment horizontal="right" vertical="center" wrapText="1"/>
    </xf>
    <xf numFmtId="0" fontId="2" fillId="5" borderId="0" xfId="0" applyFont="1" applyFill="1" applyBorder="1" applyAlignment="1">
      <alignment wrapText="1"/>
    </xf>
    <xf numFmtId="166" fontId="6" fillId="5" borderId="0" xfId="12" applyNumberFormat="1" applyFont="1" applyFill="1" applyBorder="1" applyAlignment="1">
      <alignment horizontal="right" vertical="center" wrapText="1"/>
    </xf>
    <xf numFmtId="43" fontId="6" fillId="5" borderId="2" xfId="12" applyFont="1" applyFill="1" applyBorder="1" applyAlignment="1">
      <alignment horizontal="right" vertical="center" wrapText="1"/>
    </xf>
    <xf numFmtId="166" fontId="5" fillId="5" borderId="0" xfId="12" applyNumberFormat="1" applyFont="1" applyFill="1" applyBorder="1" applyAlignment="1">
      <alignment horizontal="right" vertical="center" wrapText="1"/>
    </xf>
    <xf numFmtId="0" fontId="27" fillId="5" borderId="1" xfId="0" applyFont="1" applyFill="1" applyBorder="1" applyAlignment="1">
      <alignment vertical="center" wrapText="1"/>
    </xf>
    <xf numFmtId="164" fontId="27" fillId="5" borderId="0" xfId="0" applyNumberFormat="1" applyFont="1" applyFill="1" applyAlignment="1">
      <alignment horizontal="right" vertical="center" wrapText="1"/>
    </xf>
    <xf numFmtId="164" fontId="33" fillId="5" borderId="0" xfId="0" applyNumberFormat="1" applyFont="1" applyFill="1" applyAlignment="1">
      <alignment horizontal="right" vertical="center" wrapText="1"/>
    </xf>
    <xf numFmtId="3" fontId="27" fillId="5" borderId="0" xfId="0" applyNumberFormat="1" applyFont="1" applyFill="1" applyAlignment="1">
      <alignment vertical="center" wrapText="1"/>
    </xf>
    <xf numFmtId="3" fontId="33" fillId="5" borderId="0" xfId="0" applyNumberFormat="1" applyFont="1" applyFill="1" applyBorder="1" applyAlignment="1">
      <alignment vertical="center" wrapText="1"/>
    </xf>
    <xf numFmtId="3" fontId="34" fillId="5" borderId="0" xfId="0" applyNumberFormat="1" applyFont="1" applyFill="1" applyAlignment="1">
      <alignment vertical="center" wrapText="1"/>
    </xf>
    <xf numFmtId="3" fontId="33" fillId="5" borderId="0" xfId="0" applyNumberFormat="1" applyFont="1" applyFill="1" applyAlignment="1">
      <alignment vertical="center" wrapText="1"/>
    </xf>
    <xf numFmtId="0" fontId="8" fillId="2" borderId="0" xfId="0" applyFont="1" applyFill="1" applyBorder="1" applyAlignment="1">
      <alignment vertical="center" wrapText="1"/>
    </xf>
    <xf numFmtId="0" fontId="32" fillId="2" borderId="0" xfId="0" applyFont="1" applyFill="1" applyBorder="1" applyAlignment="1">
      <alignment horizontal="right" vertical="center" wrapText="1"/>
    </xf>
    <xf numFmtId="0" fontId="33" fillId="2" borderId="0" xfId="0" applyFont="1" applyFill="1" applyBorder="1" applyAlignment="1">
      <alignment vertical="center" wrapText="1"/>
    </xf>
    <xf numFmtId="166" fontId="33" fillId="5" borderId="0" xfId="12" applyNumberFormat="1" applyFont="1" applyFill="1" applyBorder="1" applyAlignment="1">
      <alignment vertical="center" wrapText="1"/>
    </xf>
    <xf numFmtId="0" fontId="27" fillId="2" borderId="0" xfId="0" applyFont="1" applyFill="1" applyBorder="1" applyAlignment="1">
      <alignment horizontal="right" vertical="center" wrapText="1"/>
    </xf>
    <xf numFmtId="0" fontId="2" fillId="2" borderId="0" xfId="0" applyFont="1" applyFill="1" applyAlignment="1">
      <alignment vertical="top" wrapText="1"/>
    </xf>
    <xf numFmtId="0" fontId="5" fillId="5" borderId="2" xfId="0" applyFont="1" applyFill="1" applyBorder="1" applyAlignment="1">
      <alignment horizontal="right" vertical="center" wrapText="1"/>
    </xf>
    <xf numFmtId="0" fontId="19" fillId="5" borderId="2" xfId="0" applyFont="1" applyFill="1" applyBorder="1" applyAlignment="1">
      <alignment vertical="center" wrapText="1"/>
    </xf>
    <xf numFmtId="0" fontId="2" fillId="5" borderId="0" xfId="0" applyFont="1" applyFill="1" applyBorder="1" applyAlignment="1">
      <alignment vertical="center" wrapText="1"/>
    </xf>
    <xf numFmtId="0" fontId="6" fillId="5" borderId="0" xfId="0" applyFont="1" applyFill="1" applyBorder="1" applyAlignment="1">
      <alignment horizontal="right" vertical="center" wrapText="1"/>
    </xf>
    <xf numFmtId="0" fontId="2" fillId="5" borderId="2" xfId="0" applyFont="1" applyFill="1" applyBorder="1" applyAlignment="1">
      <alignment vertical="center" wrapText="1"/>
    </xf>
    <xf numFmtId="3" fontId="6" fillId="5" borderId="0" xfId="0" applyNumberFormat="1" applyFont="1" applyFill="1" applyAlignment="1">
      <alignment horizontal="right" vertical="center" wrapText="1"/>
    </xf>
    <xf numFmtId="3" fontId="2" fillId="5" borderId="0" xfId="0" applyNumberFormat="1" applyFont="1" applyFill="1" applyAlignment="1">
      <alignment horizontal="right" vertical="center" wrapText="1"/>
    </xf>
    <xf numFmtId="0" fontId="4" fillId="5" borderId="0" xfId="0" applyFont="1" applyFill="1" applyAlignment="1">
      <alignment horizontal="right" vertical="center" wrapText="1"/>
    </xf>
    <xf numFmtId="0" fontId="6" fillId="5" borderId="0" xfId="0" applyFont="1" applyFill="1" applyAlignment="1">
      <alignment horizontal="right" vertical="center" wrapText="1"/>
    </xf>
    <xf numFmtId="164" fontId="6" fillId="5" borderId="0" xfId="0" applyNumberFormat="1" applyFont="1" applyFill="1" applyAlignment="1">
      <alignment horizontal="right" vertical="center" wrapText="1"/>
    </xf>
    <xf numFmtId="164" fontId="2" fillId="5" borderId="2" xfId="0" applyNumberFormat="1" applyFont="1" applyFill="1" applyBorder="1" applyAlignment="1">
      <alignment horizontal="right" vertical="center" wrapText="1"/>
    </xf>
    <xf numFmtId="166" fontId="6" fillId="5" borderId="2" xfId="12" applyNumberFormat="1" applyFont="1" applyFill="1" applyBorder="1" applyAlignment="1">
      <alignment horizontal="right" vertical="center" wrapText="1"/>
    </xf>
    <xf numFmtId="43" fontId="8" fillId="5" borderId="2" xfId="12" applyFont="1" applyFill="1" applyBorder="1" applyAlignment="1">
      <alignment horizontal="right" vertical="center" wrapText="1"/>
    </xf>
    <xf numFmtId="43" fontId="63" fillId="5" borderId="0" xfId="12" applyFont="1" applyFill="1" applyBorder="1" applyAlignment="1">
      <alignment horizontal="right" vertical="center" wrapText="1"/>
    </xf>
    <xf numFmtId="0" fontId="2" fillId="5" borderId="0" xfId="0" applyFont="1" applyFill="1" applyBorder="1" applyAlignment="1">
      <alignment horizontal="right" vertical="center" wrapText="1"/>
    </xf>
    <xf numFmtId="0" fontId="4" fillId="5" borderId="0" xfId="0" applyFont="1" applyFill="1" applyBorder="1" applyAlignment="1">
      <alignment vertical="center" wrapText="1"/>
    </xf>
    <xf numFmtId="0" fontId="40" fillId="5" borderId="0" xfId="0" applyFont="1" applyFill="1" applyBorder="1" applyAlignment="1">
      <alignment horizontal="right" vertical="center" wrapText="1"/>
    </xf>
    <xf numFmtId="0" fontId="4" fillId="5" borderId="0" xfId="0" applyFont="1" applyFill="1" applyBorder="1" applyAlignment="1">
      <alignment horizontal="right" vertical="center" wrapText="1"/>
    </xf>
    <xf numFmtId="0" fontId="5" fillId="5" borderId="2" xfId="0" applyFont="1" applyFill="1" applyBorder="1" applyAlignment="1">
      <alignment vertical="center" wrapText="1"/>
    </xf>
    <xf numFmtId="0" fontId="5" fillId="5" borderId="2" xfId="0" applyFont="1" applyFill="1" applyBorder="1" applyAlignment="1">
      <alignment horizontal="right" vertical="center" wrapText="1"/>
    </xf>
    <xf numFmtId="0" fontId="2" fillId="5" borderId="2" xfId="0" applyFont="1" applyFill="1" applyBorder="1" applyAlignment="1">
      <alignment horizontal="right" vertical="center" wrapText="1"/>
    </xf>
    <xf numFmtId="0" fontId="2" fillId="5" borderId="0" xfId="0" applyFont="1" applyFill="1" applyBorder="1" applyAlignment="1">
      <alignment vertical="center" wrapText="1"/>
    </xf>
    <xf numFmtId="0" fontId="27" fillId="5" borderId="0"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3" xfId="0"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0" fontId="5" fillId="5" borderId="0" xfId="0" applyFont="1" applyFill="1" applyBorder="1" applyAlignment="1">
      <alignment vertical="center" wrapText="1"/>
    </xf>
    <xf numFmtId="164" fontId="6" fillId="5" borderId="2" xfId="0" applyNumberFormat="1" applyFont="1" applyFill="1" applyBorder="1" applyAlignment="1">
      <alignment horizontal="right" vertical="center" wrapText="1"/>
    </xf>
    <xf numFmtId="164" fontId="6" fillId="5" borderId="0" xfId="0" applyNumberFormat="1" applyFont="1" applyFill="1" applyAlignment="1">
      <alignment horizontal="right" vertical="center" wrapText="1"/>
    </xf>
    <xf numFmtId="164" fontId="5" fillId="5" borderId="1" xfId="0" applyNumberFormat="1" applyFont="1" applyFill="1" applyBorder="1" applyAlignment="1">
      <alignment horizontal="right" vertical="center" wrapText="1"/>
    </xf>
    <xf numFmtId="0" fontId="14" fillId="5" borderId="0" xfId="0" applyFont="1" applyFill="1" applyBorder="1" applyAlignment="1">
      <alignment horizontal="right" vertical="center" wrapText="1"/>
    </xf>
    <xf numFmtId="0" fontId="14" fillId="5" borderId="3" xfId="0" applyFont="1" applyFill="1" applyBorder="1" applyAlignment="1">
      <alignment horizontal="right" vertical="center" wrapText="1"/>
    </xf>
    <xf numFmtId="164" fontId="14" fillId="5" borderId="0" xfId="0" applyNumberFormat="1" applyFont="1" applyFill="1" applyBorder="1" applyAlignment="1">
      <alignment horizontal="right" vertical="center" wrapText="1"/>
    </xf>
    <xf numFmtId="0" fontId="2" fillId="2" borderId="0" xfId="0" applyFont="1" applyFill="1" applyAlignment="1">
      <alignment horizontal="left" vertical="center" wrapText="1"/>
    </xf>
    <xf numFmtId="0" fontId="26" fillId="2" borderId="0" xfId="0" applyFont="1" applyFill="1" applyAlignment="1">
      <alignment horizontal="left" wrapText="1"/>
    </xf>
    <xf numFmtId="0" fontId="15" fillId="2" borderId="0" xfId="0" applyFont="1" applyFill="1" applyAlignment="1">
      <alignment horizontal="left"/>
    </xf>
    <xf numFmtId="0" fontId="66" fillId="2" borderId="0" xfId="0" applyFont="1" applyFill="1" applyAlignment="1">
      <alignment vertical="center" wrapText="1"/>
    </xf>
    <xf numFmtId="0" fontId="3" fillId="2" borderId="0" xfId="0" applyFont="1" applyFill="1" applyAlignment="1">
      <alignment vertical="center" wrapText="1"/>
    </xf>
    <xf numFmtId="0" fontId="7" fillId="3" borderId="0" xfId="0" applyFont="1" applyFill="1" applyAlignment="1">
      <alignment horizontal="left"/>
    </xf>
    <xf numFmtId="0" fontId="0" fillId="2" borderId="0" xfId="0" applyFill="1" applyAlignment="1">
      <alignment vertical="top" wrapText="1"/>
    </xf>
    <xf numFmtId="0" fontId="33" fillId="5" borderId="3" xfId="0" applyFont="1" applyFill="1" applyBorder="1" applyAlignment="1">
      <alignment horizontal="right" vertical="center" wrapText="1"/>
    </xf>
    <xf numFmtId="0" fontId="33" fillId="5" borderId="0" xfId="0" applyFont="1" applyFill="1" applyBorder="1" applyAlignment="1">
      <alignment horizontal="right" vertical="center" wrapText="1"/>
    </xf>
    <xf numFmtId="0" fontId="28" fillId="5" borderId="0" xfId="0" applyFont="1" applyFill="1" applyBorder="1" applyAlignment="1">
      <alignment horizontal="justify" vertical="justify" wrapText="1"/>
    </xf>
    <xf numFmtId="0" fontId="15" fillId="2" borderId="0" xfId="0" applyFont="1" applyFill="1" applyAlignment="1">
      <alignment horizontal="center"/>
    </xf>
    <xf numFmtId="0" fontId="33" fillId="5" borderId="2" xfId="0" applyFont="1" applyFill="1" applyBorder="1" applyAlignment="1">
      <alignment horizontal="right" vertical="center" wrapText="1"/>
    </xf>
    <xf numFmtId="0" fontId="7" fillId="5" borderId="0" xfId="0" applyFont="1" applyFill="1" applyAlignment="1">
      <alignment horizontal="left" vertical="center"/>
    </xf>
    <xf numFmtId="0" fontId="8" fillId="5" borderId="2" xfId="0" applyFont="1" applyFill="1" applyBorder="1" applyAlignment="1">
      <alignment horizontal="left" vertical="center"/>
    </xf>
    <xf numFmtId="0" fontId="33" fillId="5" borderId="3" xfId="0" applyFont="1" applyFill="1" applyBorder="1" applyAlignment="1">
      <alignment horizontal="right" vertical="center"/>
    </xf>
    <xf numFmtId="0" fontId="33" fillId="5" borderId="2" xfId="0" applyFont="1" applyFill="1" applyBorder="1" applyAlignment="1">
      <alignment horizontal="right" vertical="center"/>
    </xf>
    <xf numFmtId="0" fontId="6" fillId="5" borderId="3" xfId="0" applyFont="1" applyFill="1" applyBorder="1" applyAlignment="1">
      <alignment vertical="center" wrapText="1"/>
    </xf>
    <xf numFmtId="0" fontId="6" fillId="5" borderId="0" xfId="0" applyFont="1" applyFill="1" applyBorder="1" applyAlignment="1">
      <alignment vertical="center" wrapText="1"/>
    </xf>
    <xf numFmtId="0" fontId="7" fillId="5" borderId="0" xfId="0" applyFont="1" applyFill="1" applyAlignment="1">
      <alignment horizontal="left" vertical="center" wrapText="1"/>
    </xf>
    <xf numFmtId="0" fontId="8" fillId="5" borderId="0" xfId="0" applyFont="1" applyFill="1" applyAlignment="1">
      <alignment horizontal="left" vertical="center" wrapText="1"/>
    </xf>
    <xf numFmtId="0" fontId="54" fillId="0" borderId="0" xfId="0" applyFont="1" applyFill="1" applyAlignment="1">
      <alignment horizontal="right" vertical="center"/>
    </xf>
    <xf numFmtId="0" fontId="54" fillId="2" borderId="0" xfId="0" applyFont="1" applyFill="1" applyAlignment="1">
      <alignment horizontal="right" vertical="center"/>
    </xf>
    <xf numFmtId="0" fontId="4" fillId="5" borderId="3" xfId="0" applyFont="1" applyFill="1" applyBorder="1" applyAlignment="1">
      <alignment horizontal="right" vertical="center"/>
    </xf>
    <xf numFmtId="0" fontId="4" fillId="5" borderId="2" xfId="0" applyFont="1" applyFill="1" applyBorder="1" applyAlignment="1">
      <alignment horizontal="right" vertical="center"/>
    </xf>
    <xf numFmtId="0" fontId="4" fillId="5" borderId="3" xfId="0" applyFont="1" applyFill="1" applyBorder="1" applyAlignment="1">
      <alignment horizontal="right" vertical="center" wrapText="1"/>
    </xf>
    <xf numFmtId="0" fontId="4" fillId="5" borderId="2" xfId="0" applyFont="1" applyFill="1" applyBorder="1" applyAlignment="1">
      <alignment horizontal="right" vertical="center" wrapText="1"/>
    </xf>
    <xf numFmtId="0" fontId="4" fillId="5" borderId="3" xfId="0" applyFont="1" applyFill="1" applyBorder="1" applyAlignment="1">
      <alignment vertical="center" wrapText="1"/>
    </xf>
    <xf numFmtId="0" fontId="4" fillId="5" borderId="0" xfId="0" applyFont="1" applyFill="1" applyBorder="1" applyAlignment="1">
      <alignment vertical="center" wrapText="1"/>
    </xf>
    <xf numFmtId="0" fontId="2" fillId="5" borderId="3" xfId="0" applyFont="1" applyFill="1" applyBorder="1" applyAlignment="1">
      <alignment horizontal="right" vertical="center" wrapText="1"/>
    </xf>
    <xf numFmtId="0" fontId="2" fillId="5" borderId="0" xfId="0" applyFont="1" applyFill="1" applyBorder="1" applyAlignment="1">
      <alignment horizontal="right" vertical="center" wrapText="1"/>
    </xf>
    <xf numFmtId="0" fontId="16" fillId="2" borderId="0" xfId="0" applyFont="1" applyFill="1" applyAlignment="1">
      <alignment horizontal="center"/>
    </xf>
    <xf numFmtId="0" fontId="2" fillId="5" borderId="0" xfId="0" applyFont="1" applyFill="1" applyBorder="1" applyAlignment="1">
      <alignment horizontal="left" vertical="center" wrapText="1"/>
    </xf>
    <xf numFmtId="0" fontId="28" fillId="5" borderId="0" xfId="0" applyFont="1" applyFill="1" applyBorder="1" applyAlignment="1">
      <alignment horizontal="left" vertical="center" wrapText="1"/>
    </xf>
    <xf numFmtId="0" fontId="0" fillId="2" borderId="0" xfId="0" applyFont="1" applyFill="1" applyAlignment="1">
      <alignment horizontal="center"/>
    </xf>
    <xf numFmtId="0" fontId="5" fillId="5" borderId="1" xfId="0" applyFont="1" applyFill="1" applyBorder="1" applyAlignment="1">
      <alignment horizontal="right" vertical="center" wrapText="1"/>
    </xf>
    <xf numFmtId="0" fontId="8" fillId="5" borderId="0" xfId="0" applyFont="1" applyFill="1" applyBorder="1" applyAlignment="1">
      <alignment horizontal="left" vertical="center"/>
    </xf>
    <xf numFmtId="0" fontId="28" fillId="5" borderId="3" xfId="0" applyFont="1" applyFill="1" applyBorder="1" applyAlignment="1">
      <alignment horizontal="justify" wrapText="1"/>
    </xf>
    <xf numFmtId="0" fontId="28" fillId="5" borderId="0" xfId="0" applyFont="1" applyFill="1" applyBorder="1" applyAlignment="1">
      <alignment horizontal="justify" wrapText="1"/>
    </xf>
    <xf numFmtId="0" fontId="40" fillId="5" borderId="3" xfId="0" applyFont="1" applyFill="1" applyBorder="1" applyAlignment="1">
      <alignment horizontal="right" vertical="center" wrapText="1"/>
    </xf>
    <xf numFmtId="0" fontId="40" fillId="5" borderId="0" xfId="0" applyFont="1" applyFill="1" applyBorder="1" applyAlignment="1">
      <alignment horizontal="right" vertical="center" wrapText="1"/>
    </xf>
    <xf numFmtId="0" fontId="42" fillId="5" borderId="3" xfId="0" applyFont="1" applyFill="1" applyBorder="1" applyAlignment="1">
      <alignment horizontal="justify" vertical="center" wrapText="1"/>
    </xf>
    <xf numFmtId="0" fontId="42" fillId="5" borderId="0" xfId="0" applyFont="1" applyFill="1" applyBorder="1" applyAlignment="1">
      <alignment horizontal="justify" vertical="center" wrapText="1"/>
    </xf>
    <xf numFmtId="0" fontId="33" fillId="5" borderId="1" xfId="0" applyFont="1" applyFill="1" applyBorder="1" applyAlignment="1">
      <alignment horizontal="right" vertical="center" wrapText="1"/>
    </xf>
    <xf numFmtId="0" fontId="27" fillId="5" borderId="0" xfId="0" applyFont="1" applyFill="1" applyBorder="1" applyAlignment="1">
      <alignment horizontal="right" vertical="center" wrapText="1"/>
    </xf>
    <xf numFmtId="0" fontId="4" fillId="5" borderId="1" xfId="0" applyFont="1" applyFill="1" applyBorder="1" applyAlignment="1">
      <alignment horizontal="right" vertical="center" wrapText="1"/>
    </xf>
    <xf numFmtId="0" fontId="28" fillId="5" borderId="3" xfId="0" applyFont="1" applyFill="1" applyBorder="1" applyAlignment="1">
      <alignment horizontal="justify" vertical="center" wrapText="1"/>
    </xf>
    <xf numFmtId="0" fontId="28" fillId="5" borderId="0" xfId="0" applyFont="1" applyFill="1" applyBorder="1" applyAlignment="1">
      <alignment horizontal="justify" vertical="center" wrapText="1"/>
    </xf>
    <xf numFmtId="3" fontId="16" fillId="5" borderId="2" xfId="0" applyNumberFormat="1"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0" xfId="0" applyFont="1" applyFill="1" applyBorder="1" applyAlignment="1">
      <alignment vertical="center" wrapText="1"/>
    </xf>
    <xf numFmtId="0" fontId="16" fillId="5" borderId="0" xfId="0" applyFont="1" applyFill="1" applyBorder="1" applyAlignment="1">
      <alignment horizontal="right" vertical="center" wrapText="1"/>
    </xf>
    <xf numFmtId="0" fontId="27" fillId="5" borderId="3"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0" fillId="2" borderId="0" xfId="0" applyFill="1" applyAlignment="1">
      <alignment horizontal="center"/>
    </xf>
    <xf numFmtId="0" fontId="4" fillId="5" borderId="0" xfId="0" applyFont="1" applyFill="1" applyBorder="1" applyAlignment="1">
      <alignment horizontal="right" vertical="center" wrapText="1"/>
    </xf>
    <xf numFmtId="0" fontId="8" fillId="5" borderId="3" xfId="0" applyFont="1" applyFill="1" applyBorder="1" applyAlignment="1">
      <alignment horizontal="right" vertical="center" wrapText="1"/>
    </xf>
    <xf numFmtId="0" fontId="8" fillId="5" borderId="0" xfId="0" applyFont="1" applyFill="1" applyBorder="1" applyAlignment="1">
      <alignment horizontal="right" vertical="center" wrapText="1"/>
    </xf>
    <xf numFmtId="0" fontId="4" fillId="5" borderId="3" xfId="0" applyFont="1" applyFill="1" applyBorder="1" applyAlignment="1">
      <alignment horizontal="left" vertical="center" wrapText="1"/>
    </xf>
    <xf numFmtId="0" fontId="4" fillId="5" borderId="0" xfId="0" applyFont="1" applyFill="1" applyBorder="1" applyAlignment="1">
      <alignment horizontal="left" vertical="center" wrapText="1"/>
    </xf>
    <xf numFmtId="0" fontId="28" fillId="5" borderId="0" xfId="0" applyFont="1" applyFill="1" applyAlignment="1">
      <alignment wrapText="1"/>
    </xf>
    <xf numFmtId="0" fontId="5" fillId="5" borderId="2" xfId="0" applyFont="1" applyFill="1" applyBorder="1" applyAlignment="1">
      <alignment vertical="center" wrapText="1"/>
    </xf>
    <xf numFmtId="0" fontId="28" fillId="5" borderId="0" xfId="0" applyFont="1" applyFill="1" applyAlignment="1">
      <alignment horizontal="left" vertical="center" wrapText="1"/>
    </xf>
    <xf numFmtId="0" fontId="20" fillId="5" borderId="3" xfId="0" applyFont="1" applyFill="1" applyBorder="1" applyAlignment="1">
      <alignment vertical="center" wrapText="1"/>
    </xf>
    <xf numFmtId="0" fontId="20" fillId="5" borderId="2" xfId="0" applyFont="1" applyFill="1" applyBorder="1" applyAlignment="1">
      <alignment vertical="center" wrapText="1"/>
    </xf>
    <xf numFmtId="0" fontId="8" fillId="5" borderId="0" xfId="0" applyFont="1" applyFill="1" applyAlignment="1">
      <alignment horizontal="left" vertical="center"/>
    </xf>
    <xf numFmtId="0" fontId="43" fillId="5" borderId="3" xfId="0" applyFont="1" applyFill="1" applyBorder="1" applyAlignment="1">
      <alignment horizontal="justify" vertical="center" wrapText="1"/>
    </xf>
    <xf numFmtId="0" fontId="43" fillId="5" borderId="0" xfId="0" applyFont="1" applyFill="1" applyAlignment="1">
      <alignment horizontal="justify" vertical="center" wrapText="1"/>
    </xf>
    <xf numFmtId="0" fontId="5" fillId="5" borderId="3" xfId="0" applyFont="1" applyFill="1" applyBorder="1" applyAlignment="1">
      <alignment horizontal="right" vertical="center" wrapText="1"/>
    </xf>
    <xf numFmtId="0" fontId="5" fillId="5" borderId="0" xfId="0" applyFont="1" applyFill="1" applyBorder="1" applyAlignment="1">
      <alignment horizontal="right" vertical="center" wrapText="1"/>
    </xf>
    <xf numFmtId="0" fontId="5" fillId="5" borderId="2" xfId="0" applyFont="1" applyFill="1" applyBorder="1" applyAlignment="1">
      <alignment horizontal="right" vertical="center" wrapText="1"/>
    </xf>
    <xf numFmtId="0" fontId="10" fillId="5" borderId="0" xfId="0" applyFont="1" applyFill="1" applyAlignment="1">
      <alignment horizontal="left" vertical="center"/>
    </xf>
    <xf numFmtId="0" fontId="19" fillId="5" borderId="2" xfId="0" applyFont="1" applyFill="1" applyBorder="1" applyAlignment="1">
      <alignment horizontal="left" vertical="center"/>
    </xf>
    <xf numFmtId="0" fontId="2" fillId="5" borderId="2" xfId="0" applyFont="1" applyFill="1" applyBorder="1" applyAlignment="1">
      <alignment horizontal="right" vertical="center" wrapText="1"/>
    </xf>
    <xf numFmtId="0" fontId="3" fillId="5" borderId="3"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43" fillId="5" borderId="3" xfId="0" applyFont="1" applyFill="1" applyBorder="1" applyAlignment="1">
      <alignment horizontal="left" vertical="center" wrapText="1"/>
    </xf>
    <xf numFmtId="0" fontId="43" fillId="5" borderId="0" xfId="0" applyFont="1" applyFill="1" applyBorder="1" applyAlignment="1">
      <alignment horizontal="left" vertical="center" wrapText="1"/>
    </xf>
    <xf numFmtId="0" fontId="28" fillId="5" borderId="3" xfId="0" applyFont="1" applyFill="1" applyBorder="1" applyAlignment="1">
      <alignment horizontal="justify" vertical="center"/>
    </xf>
    <xf numFmtId="0" fontId="28" fillId="5" borderId="0" xfId="0" applyFont="1" applyFill="1" applyBorder="1" applyAlignment="1">
      <alignment horizontal="justify" vertical="center"/>
    </xf>
    <xf numFmtId="0" fontId="2" fillId="5" borderId="0" xfId="0" applyFont="1" applyFill="1" applyBorder="1" applyAlignment="1">
      <alignment vertical="center" wrapText="1"/>
    </xf>
    <xf numFmtId="0" fontId="16" fillId="5" borderId="0" xfId="0" applyFont="1" applyFill="1" applyAlignment="1">
      <alignment horizontal="justify" vertical="center" wrapText="1"/>
    </xf>
    <xf numFmtId="0" fontId="32" fillId="5" borderId="3" xfId="0" applyFont="1" applyFill="1" applyBorder="1" applyAlignment="1">
      <alignment horizontal="right" vertical="center" wrapText="1"/>
    </xf>
    <xf numFmtId="0" fontId="32" fillId="5" borderId="2" xfId="0" applyFont="1" applyFill="1" applyBorder="1" applyAlignment="1">
      <alignment horizontal="right" vertical="center" wrapText="1"/>
    </xf>
    <xf numFmtId="0" fontId="28" fillId="5" borderId="0" xfId="0" applyFont="1" applyFill="1" applyAlignment="1">
      <alignment horizontal="justify" vertical="center" wrapText="1"/>
    </xf>
    <xf numFmtId="0" fontId="28" fillId="5" borderId="0" xfId="0" applyFont="1" applyFill="1" applyAlignment="1">
      <alignment horizontal="left" wrapText="1"/>
    </xf>
    <xf numFmtId="0" fontId="8" fillId="5" borderId="0" xfId="0" applyFont="1" applyFill="1" applyBorder="1" applyAlignment="1">
      <alignment horizontal="left" vertical="center" wrapText="1"/>
    </xf>
    <xf numFmtId="0" fontId="4" fillId="5" borderId="3" xfId="0" applyFont="1" applyFill="1" applyBorder="1" applyAlignment="1">
      <alignment horizontal="left" vertical="center"/>
    </xf>
    <xf numFmtId="0" fontId="4" fillId="5" borderId="2" xfId="0" applyFont="1" applyFill="1" applyBorder="1" applyAlignment="1">
      <alignment horizontal="left" vertical="center"/>
    </xf>
    <xf numFmtId="0" fontId="4" fillId="5" borderId="1" xfId="0" applyFont="1" applyFill="1" applyBorder="1" applyAlignment="1">
      <alignment horizontal="right" vertical="center"/>
    </xf>
    <xf numFmtId="0" fontId="54" fillId="0" borderId="0" xfId="0" applyFont="1" applyAlignment="1">
      <alignment horizontal="right" vertical="center"/>
    </xf>
    <xf numFmtId="0" fontId="6" fillId="5" borderId="0" xfId="0" applyFont="1" applyFill="1" applyBorder="1" applyAlignment="1">
      <alignment horizontal="left" vertical="center" wrapText="1"/>
    </xf>
    <xf numFmtId="0" fontId="28" fillId="5" borderId="0" xfId="0" applyFont="1" applyFill="1" applyAlignment="1">
      <alignment horizontal="justify" wrapText="1"/>
    </xf>
    <xf numFmtId="0" fontId="7" fillId="5" borderId="0" xfId="0" applyFont="1" applyFill="1" applyAlignment="1">
      <alignment horizontal="justify" vertical="center" wrapText="1"/>
    </xf>
    <xf numFmtId="0" fontId="2" fillId="5" borderId="0" xfId="0" applyFont="1" applyFill="1" applyBorder="1" applyAlignment="1">
      <alignment horizontal="justify" vertical="center" wrapText="1"/>
    </xf>
    <xf numFmtId="0" fontId="8" fillId="5" borderId="0" xfId="0" applyFont="1" applyFill="1" applyAlignment="1">
      <alignment horizontal="justify" vertical="center" wrapText="1"/>
    </xf>
    <xf numFmtId="0" fontId="34" fillId="5" borderId="0" xfId="0" applyFont="1" applyFill="1" applyBorder="1" applyAlignment="1">
      <alignment horizontal="right" vertical="center" wrapText="1"/>
    </xf>
    <xf numFmtId="0" fontId="27" fillId="5" borderId="0" xfId="0" applyFont="1" applyFill="1" applyBorder="1" applyAlignment="1">
      <alignment horizontal="left" vertical="center" wrapText="1"/>
    </xf>
    <xf numFmtId="0" fontId="7" fillId="5" borderId="0" xfId="0" applyFont="1" applyFill="1" applyBorder="1" applyAlignment="1">
      <alignment horizontal="justify" vertical="center" wrapText="1"/>
    </xf>
    <xf numFmtId="0" fontId="8" fillId="5" borderId="0" xfId="0" applyFont="1" applyFill="1" applyBorder="1" applyAlignment="1">
      <alignment horizontal="justify" vertical="center" wrapText="1"/>
    </xf>
    <xf numFmtId="0" fontId="6" fillId="5" borderId="2" xfId="0" applyFont="1" applyFill="1" applyBorder="1" applyAlignment="1">
      <alignment vertical="center" wrapText="1"/>
    </xf>
    <xf numFmtId="0" fontId="6" fillId="5" borderId="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3" xfId="0" applyFont="1" applyFill="1" applyBorder="1" applyAlignment="1">
      <alignment horizontal="right" vertical="center" wrapText="1"/>
    </xf>
    <xf numFmtId="0" fontId="7" fillId="5" borderId="0" xfId="0" applyFont="1" applyFill="1" applyBorder="1" applyAlignment="1">
      <alignment vertical="center" wrapText="1"/>
    </xf>
    <xf numFmtId="0" fontId="16" fillId="5" borderId="0" xfId="0" applyFont="1" applyFill="1" applyAlignment="1">
      <alignment horizontal="left" vertical="center"/>
    </xf>
    <xf numFmtId="0" fontId="31" fillId="5" borderId="0" xfId="0" applyFont="1" applyFill="1" applyBorder="1" applyAlignment="1">
      <alignment vertical="center"/>
    </xf>
    <xf numFmtId="0" fontId="31" fillId="5" borderId="2" xfId="0" applyFont="1" applyFill="1" applyBorder="1" applyAlignment="1">
      <alignment vertical="center"/>
    </xf>
    <xf numFmtId="0" fontId="4" fillId="5" borderId="2" xfId="0" applyFont="1" applyFill="1" applyBorder="1" applyAlignment="1">
      <alignment vertical="center" wrapText="1"/>
    </xf>
    <xf numFmtId="0" fontId="2" fillId="5" borderId="2" xfId="0" applyFont="1" applyFill="1" applyBorder="1" applyAlignment="1">
      <alignment horizontal="left" vertical="center"/>
    </xf>
    <xf numFmtId="0" fontId="4" fillId="5" borderId="2" xfId="0" applyFont="1" applyFill="1" applyBorder="1" applyAlignment="1">
      <alignment horizontal="left" vertical="center" wrapText="1"/>
    </xf>
    <xf numFmtId="0" fontId="28" fillId="5" borderId="0" xfId="0" applyFont="1" applyFill="1" applyAlignment="1">
      <alignment horizontal="left" vertical="center"/>
    </xf>
    <xf numFmtId="0" fontId="8" fillId="5" borderId="2" xfId="0" applyFont="1" applyFill="1" applyBorder="1" applyAlignment="1">
      <alignment horizontal="left" vertical="center" wrapText="1"/>
    </xf>
    <xf numFmtId="0" fontId="3" fillId="5" borderId="0" xfId="0" applyFont="1" applyFill="1" applyBorder="1" applyAlignment="1">
      <alignment vertical="center" wrapText="1"/>
    </xf>
    <xf numFmtId="0" fontId="3" fillId="5" borderId="2" xfId="0" applyFont="1" applyFill="1" applyBorder="1" applyAlignment="1">
      <alignment vertical="center" wrapText="1"/>
    </xf>
    <xf numFmtId="0" fontId="28" fillId="5" borderId="0" xfId="0" applyFont="1" applyFill="1" applyBorder="1" applyAlignment="1">
      <alignment horizontal="left" vertical="center"/>
    </xf>
    <xf numFmtId="0" fontId="4" fillId="5" borderId="3" xfId="0" applyFont="1" applyFill="1" applyBorder="1" applyAlignment="1">
      <alignment vertical="center"/>
    </xf>
    <xf numFmtId="0" fontId="4" fillId="5" borderId="0" xfId="0" applyFont="1" applyFill="1" applyBorder="1" applyAlignment="1">
      <alignment vertical="center"/>
    </xf>
    <xf numFmtId="0" fontId="4" fillId="5" borderId="2" xfId="0" applyFont="1" applyFill="1" applyBorder="1" applyAlignment="1">
      <alignment vertical="center"/>
    </xf>
    <xf numFmtId="0" fontId="5" fillId="5" borderId="0" xfId="0" applyFont="1" applyFill="1" applyBorder="1" applyAlignment="1">
      <alignment horizontal="right" vertical="center"/>
    </xf>
    <xf numFmtId="0" fontId="5" fillId="5" borderId="2" xfId="0" applyFont="1" applyFill="1" applyBorder="1" applyAlignment="1">
      <alignment horizontal="right" vertical="center"/>
    </xf>
    <xf numFmtId="0" fontId="5" fillId="5" borderId="3" xfId="0" applyFont="1" applyFill="1" applyBorder="1" applyAlignment="1">
      <alignment horizontal="right" vertical="center"/>
    </xf>
    <xf numFmtId="0" fontId="0" fillId="0" borderId="3" xfId="0" applyBorder="1" applyAlignment="1">
      <alignment horizontal="right" vertical="center"/>
    </xf>
    <xf numFmtId="0" fontId="0" fillId="0" borderId="2" xfId="0" applyBorder="1" applyAlignment="1">
      <alignment horizontal="right" vertical="center"/>
    </xf>
    <xf numFmtId="0" fontId="5" fillId="5" borderId="1" xfId="0" applyFont="1" applyFill="1" applyBorder="1" applyAlignment="1">
      <alignment horizontal="right" vertical="center"/>
    </xf>
    <xf numFmtId="0" fontId="7" fillId="5" borderId="0" xfId="0" applyFont="1" applyFill="1" applyBorder="1" applyAlignment="1">
      <alignment horizontal="left" vertical="center" wrapText="1"/>
    </xf>
    <xf numFmtId="0" fontId="2" fillId="5" borderId="3" xfId="0" applyFont="1" applyFill="1" applyBorder="1" applyAlignment="1">
      <alignment vertical="center" wrapText="1"/>
    </xf>
    <xf numFmtId="0" fontId="2" fillId="5" borderId="2" xfId="0" applyFont="1" applyFill="1" applyBorder="1" applyAlignment="1">
      <alignment vertical="center" wrapText="1"/>
    </xf>
    <xf numFmtId="0" fontId="6" fillId="5" borderId="1" xfId="0" applyFont="1" applyFill="1" applyBorder="1" applyAlignment="1">
      <alignment horizontal="right" vertical="center" wrapText="1"/>
    </xf>
    <xf numFmtId="0" fontId="16" fillId="5" borderId="0" xfId="0" applyFont="1" applyFill="1" applyAlignment="1">
      <alignment horizontal="justify"/>
    </xf>
    <xf numFmtId="0" fontId="28" fillId="5" borderId="3" xfId="0" applyFont="1" applyFill="1" applyBorder="1" applyAlignment="1">
      <alignment horizontal="left"/>
    </xf>
    <xf numFmtId="0" fontId="28" fillId="5" borderId="0" xfId="0" applyFont="1" applyFill="1" applyBorder="1" applyAlignment="1">
      <alignment horizontal="left"/>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0" xfId="0" applyFont="1" applyFill="1" applyAlignment="1">
      <alignment horizontal="center"/>
    </xf>
    <xf numFmtId="0" fontId="28" fillId="5" borderId="0" xfId="0" applyFont="1" applyFill="1" applyAlignment="1">
      <alignment horizontal="justify"/>
    </xf>
    <xf numFmtId="0" fontId="4" fillId="5" borderId="3" xfId="0" applyFont="1" applyFill="1" applyBorder="1" applyAlignment="1">
      <alignment horizontal="justify" vertical="center" wrapText="1"/>
    </xf>
    <xf numFmtId="0" fontId="4" fillId="5" borderId="2" xfId="0" applyFont="1" applyFill="1" applyBorder="1" applyAlignment="1">
      <alignment horizontal="justify" vertical="center" wrapText="1"/>
    </xf>
    <xf numFmtId="0" fontId="5" fillId="5" borderId="0" xfId="0" applyFont="1" applyFill="1" applyBorder="1" applyAlignment="1">
      <alignment vertical="center" wrapText="1"/>
    </xf>
    <xf numFmtId="0" fontId="6" fillId="5" borderId="0" xfId="0" applyFont="1" applyFill="1" applyAlignment="1">
      <alignment vertical="center" wrapText="1"/>
    </xf>
    <xf numFmtId="3" fontId="6" fillId="5" borderId="0" xfId="0" applyNumberFormat="1" applyFont="1" applyFill="1" applyAlignment="1">
      <alignment horizontal="right" vertical="center" wrapText="1"/>
    </xf>
    <xf numFmtId="0" fontId="5" fillId="5" borderId="0" xfId="0" applyFont="1" applyFill="1" applyAlignment="1">
      <alignment vertical="center" wrapText="1"/>
    </xf>
    <xf numFmtId="0" fontId="6" fillId="5" borderId="0" xfId="0" applyFont="1" applyFill="1" applyAlignment="1">
      <alignment horizontal="right" vertical="center" wrapText="1"/>
    </xf>
    <xf numFmtId="0" fontId="4" fillId="5" borderId="0" xfId="0" applyFont="1" applyFill="1" applyAlignment="1">
      <alignment horizontal="right" vertical="center" wrapText="1"/>
    </xf>
    <xf numFmtId="166" fontId="19" fillId="5" borderId="2" xfId="12" applyNumberFormat="1" applyFont="1" applyFill="1" applyBorder="1" applyAlignment="1">
      <alignment horizontal="right" vertical="center" wrapText="1"/>
    </xf>
    <xf numFmtId="0" fontId="16" fillId="5" borderId="0" xfId="0" applyFont="1" applyFill="1" applyAlignment="1">
      <alignment horizontal="left" wrapText="1"/>
    </xf>
    <xf numFmtId="0" fontId="16" fillId="5" borderId="0" xfId="0" applyFont="1" applyFill="1" applyAlignment="1">
      <alignment horizontal="left"/>
    </xf>
    <xf numFmtId="0" fontId="19" fillId="5" borderId="3" xfId="0" applyFont="1" applyFill="1" applyBorder="1" applyAlignment="1">
      <alignment vertical="center" wrapText="1"/>
    </xf>
    <xf numFmtId="3" fontId="6" fillId="5" borderId="0" xfId="0" applyNumberFormat="1" applyFont="1" applyFill="1" applyBorder="1" applyAlignment="1">
      <alignment horizontal="right" vertical="center" wrapText="1"/>
    </xf>
    <xf numFmtId="3" fontId="2" fillId="5" borderId="0" xfId="0" applyNumberFormat="1" applyFont="1" applyFill="1" applyAlignment="1">
      <alignment horizontal="right" vertical="center" wrapText="1"/>
    </xf>
    <xf numFmtId="0" fontId="2" fillId="5" borderId="2" xfId="0" applyFont="1" applyFill="1" applyBorder="1" applyAlignment="1">
      <alignment horizontal="justify" vertical="center" wrapText="1"/>
    </xf>
    <xf numFmtId="0" fontId="3" fillId="5" borderId="0" xfId="0" applyFont="1" applyFill="1" applyBorder="1" applyAlignment="1">
      <alignment horizontal="justify" vertical="center" wrapText="1"/>
    </xf>
    <xf numFmtId="0" fontId="3" fillId="5" borderId="2" xfId="0" applyFont="1" applyFill="1" applyBorder="1" applyAlignment="1">
      <alignment horizontal="justify" vertical="center" wrapText="1"/>
    </xf>
    <xf numFmtId="0" fontId="28" fillId="5" borderId="0" xfId="0" applyFont="1" applyFill="1" applyBorder="1" applyAlignment="1">
      <alignment horizontal="left" wrapText="1"/>
    </xf>
    <xf numFmtId="0" fontId="16" fillId="5" borderId="0" xfId="0" applyFont="1" applyFill="1" applyBorder="1" applyAlignment="1">
      <alignment horizontal="right" vertical="center"/>
    </xf>
    <xf numFmtId="0" fontId="16" fillId="5" borderId="2" xfId="0" applyFont="1" applyFill="1" applyBorder="1" applyAlignment="1">
      <alignment horizontal="right" vertical="center"/>
    </xf>
    <xf numFmtId="164" fontId="5" fillId="5" borderId="2" xfId="0"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164" fontId="6" fillId="5" borderId="0" xfId="0" applyNumberFormat="1" applyFont="1" applyFill="1" applyBorder="1" applyAlignment="1">
      <alignment horizontal="right" vertical="center" wrapText="1"/>
    </xf>
    <xf numFmtId="0" fontId="16" fillId="5" borderId="2" xfId="0" applyFont="1" applyFill="1" applyBorder="1" applyAlignment="1">
      <alignment vertical="center" wrapText="1"/>
    </xf>
    <xf numFmtId="0" fontId="7" fillId="5" borderId="0" xfId="0" applyFont="1" applyFill="1" applyBorder="1" applyAlignment="1">
      <alignment horizontal="left" vertical="center"/>
    </xf>
    <xf numFmtId="0" fontId="4" fillId="5" borderId="0" xfId="0" applyFont="1" applyFill="1" applyBorder="1" applyAlignment="1">
      <alignment horizontal="justify" vertical="center" wrapText="1"/>
    </xf>
    <xf numFmtId="0" fontId="28" fillId="5" borderId="0" xfId="0" applyFont="1" applyFill="1" applyAlignment="1">
      <alignment horizontal="left"/>
    </xf>
    <xf numFmtId="0" fontId="54" fillId="2" borderId="0" xfId="0" applyFont="1" applyFill="1" applyAlignment="1">
      <alignment horizontal="right" vertical="center" wrapText="1"/>
    </xf>
    <xf numFmtId="0" fontId="2" fillId="5" borderId="0" xfId="0" applyFont="1" applyFill="1" applyBorder="1" applyAlignment="1">
      <alignment horizontal="right" vertical="center"/>
    </xf>
    <xf numFmtId="0" fontId="2" fillId="5" borderId="2" xfId="0" applyFont="1" applyFill="1" applyBorder="1" applyAlignment="1">
      <alignment horizontal="left" vertical="center" wrapText="1"/>
    </xf>
    <xf numFmtId="0" fontId="36" fillId="5" borderId="3" xfId="0" applyFont="1" applyFill="1" applyBorder="1" applyAlignment="1">
      <alignment vertical="center" wrapText="1"/>
    </xf>
    <xf numFmtId="0" fontId="36" fillId="5" borderId="2" xfId="0" applyFont="1" applyFill="1" applyBorder="1" applyAlignment="1">
      <alignment vertical="center" wrapText="1"/>
    </xf>
    <xf numFmtId="164" fontId="5" fillId="5" borderId="3" xfId="0" applyNumberFormat="1" applyFont="1" applyFill="1" applyBorder="1" applyAlignment="1">
      <alignment horizontal="center" vertical="center" wrapText="1"/>
    </xf>
    <xf numFmtId="164" fontId="5"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2" fillId="5" borderId="0" xfId="0" applyFont="1" applyFill="1" applyBorder="1" applyAlignment="1">
      <alignment horizontal="left" vertical="center"/>
    </xf>
    <xf numFmtId="0" fontId="2" fillId="5" borderId="0" xfId="0" applyFont="1" applyFill="1" applyBorder="1" applyAlignment="1">
      <alignment vertical="center"/>
    </xf>
    <xf numFmtId="0" fontId="2" fillId="5" borderId="2" xfId="0" applyFont="1" applyFill="1" applyBorder="1" applyAlignment="1">
      <alignment vertical="center"/>
    </xf>
    <xf numFmtId="0" fontId="10" fillId="5" borderId="0" xfId="0" applyFont="1" applyFill="1" applyAlignment="1">
      <alignment horizontal="left" vertical="center" wrapText="1"/>
    </xf>
    <xf numFmtId="0" fontId="19" fillId="5" borderId="0" xfId="0" applyFont="1" applyFill="1" applyAlignment="1">
      <alignment horizontal="left" vertical="center"/>
    </xf>
    <xf numFmtId="0" fontId="15" fillId="5" borderId="0" xfId="0" applyFont="1" applyFill="1" applyAlignment="1">
      <alignment horizontal="justify"/>
    </xf>
    <xf numFmtId="0" fontId="2" fillId="5" borderId="0" xfId="0" applyFont="1" applyFill="1" applyAlignment="1">
      <alignment horizontal="justify" vertical="top" wrapText="1"/>
    </xf>
    <xf numFmtId="0" fontId="33" fillId="5" borderId="0"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27" fillId="5" borderId="1" xfId="0" applyFont="1" applyFill="1" applyBorder="1" applyAlignment="1">
      <alignment horizontal="right" vertical="center" wrapText="1"/>
    </xf>
    <xf numFmtId="0" fontId="16" fillId="5" borderId="3" xfId="0" applyFont="1" applyFill="1" applyBorder="1" applyAlignment="1">
      <alignment horizontal="right" vertical="center" wrapText="1"/>
    </xf>
    <xf numFmtId="0" fontId="28" fillId="5" borderId="3" xfId="0" applyFont="1" applyFill="1" applyBorder="1" applyAlignment="1">
      <alignment horizontal="left" vertical="center" wrapText="1"/>
    </xf>
    <xf numFmtId="0" fontId="5" fillId="5" borderId="1" xfId="0" applyFont="1" applyFill="1" applyBorder="1" applyAlignment="1">
      <alignment horizontal="left" vertical="center" wrapText="1"/>
    </xf>
    <xf numFmtId="0" fontId="6" fillId="5" borderId="2" xfId="0" applyFont="1" applyFill="1" applyBorder="1" applyAlignment="1">
      <alignment horizontal="left" vertical="center" wrapText="1"/>
    </xf>
    <xf numFmtId="0" fontId="2" fillId="5" borderId="0" xfId="0" applyFont="1" applyFill="1" applyAlignment="1">
      <alignment horizontal="left" wrapText="1"/>
    </xf>
    <xf numFmtId="0" fontId="16" fillId="5" borderId="0" xfId="0" applyFont="1" applyFill="1" applyAlignment="1">
      <alignment horizontal="left" vertical="center" wrapText="1"/>
    </xf>
    <xf numFmtId="0" fontId="28" fillId="5" borderId="0" xfId="0" applyFont="1" applyFill="1" applyAlignment="1">
      <alignment horizontal="justify" vertical="justify" wrapText="1"/>
    </xf>
    <xf numFmtId="0" fontId="32" fillId="5" borderId="3" xfId="0" applyFont="1" applyFill="1" applyBorder="1" applyAlignment="1">
      <alignment vertical="center" wrapText="1"/>
    </xf>
    <xf numFmtId="0" fontId="32" fillId="5" borderId="0" xfId="0" applyFont="1" applyFill="1" applyBorder="1" applyAlignment="1">
      <alignment vertical="center" wrapText="1"/>
    </xf>
    <xf numFmtId="0" fontId="32" fillId="5" borderId="2" xfId="0" applyFont="1" applyFill="1" applyBorder="1" applyAlignment="1">
      <alignment vertical="center" wrapText="1"/>
    </xf>
    <xf numFmtId="0" fontId="7" fillId="5" borderId="0" xfId="0" applyFont="1" applyFill="1" applyAlignment="1">
      <alignment vertical="center" wrapText="1"/>
    </xf>
    <xf numFmtId="0" fontId="5" fillId="5" borderId="3" xfId="0" applyFont="1" applyFill="1" applyBorder="1" applyAlignment="1">
      <alignment vertical="center" wrapText="1"/>
    </xf>
    <xf numFmtId="0" fontId="54" fillId="2" borderId="0" xfId="0" applyFont="1" applyFill="1" applyAlignment="1">
      <alignment horizontal="right"/>
    </xf>
    <xf numFmtId="0" fontId="33" fillId="5" borderId="3" xfId="0" applyFont="1" applyFill="1" applyBorder="1" applyAlignment="1">
      <alignment vertical="center" wrapText="1"/>
    </xf>
    <xf numFmtId="0" fontId="33" fillId="5" borderId="2" xfId="0" applyFont="1" applyFill="1" applyBorder="1" applyAlignment="1">
      <alignment vertical="center" wrapText="1"/>
    </xf>
    <xf numFmtId="0" fontId="3" fillId="2" borderId="0" xfId="0" applyFont="1" applyFill="1" applyBorder="1" applyAlignment="1">
      <alignment vertical="center" wrapText="1"/>
    </xf>
    <xf numFmtId="0" fontId="5" fillId="5" borderId="3" xfId="0" applyFont="1" applyFill="1" applyBorder="1" applyAlignment="1">
      <alignment horizontal="right" vertical="center" wrapText="1" indent="3"/>
    </xf>
    <xf numFmtId="0" fontId="5" fillId="5" borderId="2" xfId="0" applyFont="1" applyFill="1" applyBorder="1" applyAlignment="1">
      <alignment horizontal="right" vertical="center" wrapText="1" indent="3"/>
    </xf>
    <xf numFmtId="0" fontId="33" fillId="5" borderId="0" xfId="0" applyFont="1" applyFill="1" applyBorder="1" applyAlignment="1">
      <alignment horizontal="right" vertical="center" wrapText="1" indent="1"/>
    </xf>
    <xf numFmtId="0" fontId="33" fillId="5" borderId="2" xfId="0" applyFont="1" applyFill="1" applyBorder="1" applyAlignment="1">
      <alignment horizontal="right" vertical="center" wrapText="1" indent="1"/>
    </xf>
    <xf numFmtId="0" fontId="33" fillId="5" borderId="1" xfId="0" applyFont="1" applyFill="1" applyBorder="1" applyAlignment="1">
      <alignment vertical="center" wrapText="1"/>
    </xf>
    <xf numFmtId="0" fontId="33" fillId="5" borderId="0" xfId="0" applyFont="1" applyFill="1" applyBorder="1" applyAlignment="1">
      <alignment vertical="center" wrapText="1"/>
    </xf>
    <xf numFmtId="0" fontId="33" fillId="5" borderId="1" xfId="0" applyFont="1" applyFill="1" applyBorder="1" applyAlignment="1">
      <alignment horizontal="right" vertical="center" wrapText="1" indent="1"/>
    </xf>
    <xf numFmtId="0" fontId="33" fillId="5" borderId="3" xfId="0" applyFont="1" applyFill="1" applyBorder="1" applyAlignment="1">
      <alignment horizontal="right" vertical="center" wrapText="1" indent="1"/>
    </xf>
    <xf numFmtId="0" fontId="27" fillId="5" borderId="0" xfId="0" applyFont="1" applyFill="1" applyBorder="1" applyAlignment="1">
      <alignment horizontal="right" vertical="center" wrapText="1" indent="1"/>
    </xf>
    <xf numFmtId="0" fontId="27" fillId="5" borderId="2" xfId="0" applyFont="1" applyFill="1" applyBorder="1" applyAlignment="1">
      <alignment horizontal="right" vertical="center" wrapText="1" indent="1"/>
    </xf>
    <xf numFmtId="0" fontId="2" fillId="5" borderId="0" xfId="0" applyFont="1" applyFill="1" applyBorder="1" applyAlignment="1">
      <alignment wrapText="1"/>
    </xf>
    <xf numFmtId="0" fontId="27" fillId="5" borderId="2" xfId="0" applyFont="1" applyFill="1" applyBorder="1" applyAlignment="1">
      <alignment horizontal="right" vertical="center" wrapText="1"/>
    </xf>
    <xf numFmtId="0" fontId="5" fillId="5" borderId="3" xfId="0" applyFont="1" applyFill="1" applyBorder="1" applyAlignment="1">
      <alignment horizontal="justify" vertical="center"/>
    </xf>
    <xf numFmtId="0" fontId="5" fillId="5" borderId="2" xfId="0" applyFont="1" applyFill="1" applyBorder="1" applyAlignment="1">
      <alignment horizontal="justify" vertical="center"/>
    </xf>
    <xf numFmtId="0" fontId="40" fillId="5" borderId="2" xfId="0" applyFont="1" applyFill="1" applyBorder="1" applyAlignment="1">
      <alignment horizontal="right" vertical="center" wrapText="1"/>
    </xf>
    <xf numFmtId="166" fontId="5" fillId="5" borderId="2" xfId="12" applyNumberFormat="1" applyFont="1" applyFill="1" applyBorder="1" applyAlignment="1">
      <alignment horizontal="right" vertical="center" wrapText="1"/>
    </xf>
    <xf numFmtId="0" fontId="54" fillId="2" borderId="0" xfId="0" applyFont="1" applyFill="1" applyBorder="1" applyAlignment="1">
      <alignment horizontal="right" vertical="center"/>
    </xf>
    <xf numFmtId="0" fontId="7" fillId="0" borderId="0" xfId="0" applyFont="1" applyBorder="1" applyAlignment="1">
      <alignment horizontal="justify" vertical="center"/>
    </xf>
    <xf numFmtId="0" fontId="11" fillId="2" borderId="0" xfId="2" applyFill="1" applyBorder="1"/>
    <xf numFmtId="0" fontId="19" fillId="5" borderId="1" xfId="0" applyFont="1" applyFill="1" applyBorder="1" applyAlignment="1">
      <alignment horizontal="center" vertical="center" wrapText="1"/>
    </xf>
  </cellXfs>
  <cellStyles count="13">
    <cellStyle name="Collegamento ipertestuale" xfId="2" builtinId="8"/>
    <cellStyle name="Collegamento ipertestuale 2" xfId="3" xr:uid="{00000000-0005-0000-0000-000001000000}"/>
    <cellStyle name="Collegamento ipertestuale visitato 2" xfId="4" xr:uid="{00000000-0005-0000-0000-000002000000}"/>
    <cellStyle name="Migliaia" xfId="12" builtinId="3"/>
    <cellStyle name="Migliaia 2" xfId="6" xr:uid="{00000000-0005-0000-0000-000004000000}"/>
    <cellStyle name="Migliaia 3" xfId="7" xr:uid="{00000000-0005-0000-0000-000005000000}"/>
    <cellStyle name="Migliaia 4" xfId="5" xr:uid="{00000000-0005-0000-0000-000006000000}"/>
    <cellStyle name="Normale" xfId="0" builtinId="0"/>
    <cellStyle name="Normale 2" xfId="1" xr:uid="{00000000-0005-0000-0000-000008000000}"/>
    <cellStyle name="Normale 2 2" xfId="8" xr:uid="{00000000-0005-0000-0000-000009000000}"/>
    <cellStyle name="Normale 3" xfId="9" xr:uid="{00000000-0005-0000-0000-00000A000000}"/>
    <cellStyle name="Normale 4" xfId="10" xr:uid="{00000000-0005-0000-0000-00000B000000}"/>
    <cellStyle name="Percentuale 2" xfId="11" xr:uid="{00000000-0005-0000-0000-00000C000000}"/>
  </cellStyles>
  <dxfs count="1">
    <dxf>
      <font>
        <color rgb="FF9C0006"/>
      </font>
      <fill>
        <patternFill>
          <bgColor rgb="FFFFC7CE"/>
        </patternFill>
      </fill>
    </dxf>
  </dxfs>
  <tableStyles count="0" defaultTableStyle="TableStyleMedium2" defaultPivotStyle="PivotStyleLight16"/>
  <colors>
    <mruColors>
      <color rgb="FFCCFF66"/>
      <color rgb="FFFF9900"/>
      <color rgb="FFE5FBF4"/>
      <color rgb="FF9999FF"/>
      <color rgb="FF339966"/>
      <color rgb="FF0D553F"/>
      <color rgb="FFCC9900"/>
      <color rgb="FF33CCCC"/>
      <color rgb="FFFF33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54428</xdr:colOff>
      <xdr:row>5</xdr:row>
      <xdr:rowOff>18496</xdr:rowOff>
    </xdr:from>
    <xdr:to>
      <xdr:col>8</xdr:col>
      <xdr:colOff>442234</xdr:colOff>
      <xdr:row>23</xdr:row>
      <xdr:rowOff>187310</xdr:rowOff>
    </xdr:to>
    <xdr:pic>
      <xdr:nvPicPr>
        <xdr:cNvPr id="4" name="Immagine 3">
          <a:extLst>
            <a:ext uri="{FF2B5EF4-FFF2-40B4-BE49-F238E27FC236}">
              <a16:creationId xmlns:a16="http://schemas.microsoft.com/office/drawing/2014/main" id="{9C3B7678-3FC2-97BB-E743-E621A7196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964" y="889353"/>
          <a:ext cx="5646966" cy="33528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190499</xdr:colOff>
      <xdr:row>5</xdr:row>
      <xdr:rowOff>15875</xdr:rowOff>
    </xdr:from>
    <xdr:to>
      <xdr:col>9</xdr:col>
      <xdr:colOff>601505</xdr:colOff>
      <xdr:row>28</xdr:row>
      <xdr:rowOff>23813</xdr:rowOff>
    </xdr:to>
    <xdr:pic>
      <xdr:nvPicPr>
        <xdr:cNvPr id="3" name="Immagine 2">
          <a:extLst>
            <a:ext uri="{FF2B5EF4-FFF2-40B4-BE49-F238E27FC236}">
              <a16:creationId xmlns:a16="http://schemas.microsoft.com/office/drawing/2014/main" id="{B77CD11A-0340-663F-BA4B-77E1A09BB6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1812" y="968375"/>
          <a:ext cx="6491131" cy="43894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374196</xdr:colOff>
      <xdr:row>5</xdr:row>
      <xdr:rowOff>1</xdr:rowOff>
    </xdr:from>
    <xdr:to>
      <xdr:col>6</xdr:col>
      <xdr:colOff>763228</xdr:colOff>
      <xdr:row>24</xdr:row>
      <xdr:rowOff>0</xdr:rowOff>
    </xdr:to>
    <xdr:pic>
      <xdr:nvPicPr>
        <xdr:cNvPr id="3" name="Immagine 2">
          <a:extLst>
            <a:ext uri="{FF2B5EF4-FFF2-40B4-BE49-F238E27FC236}">
              <a16:creationId xmlns:a16="http://schemas.microsoft.com/office/drawing/2014/main" id="{B886F48C-2CA7-7615-B1A2-332ADCB294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196" y="1095376"/>
          <a:ext cx="5668603" cy="36194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38554</xdr:colOff>
      <xdr:row>5</xdr:row>
      <xdr:rowOff>31748</xdr:rowOff>
    </xdr:from>
    <xdr:to>
      <xdr:col>7</xdr:col>
      <xdr:colOff>608779</xdr:colOff>
      <xdr:row>23</xdr:row>
      <xdr:rowOff>122463</xdr:rowOff>
    </xdr:to>
    <xdr:pic>
      <xdr:nvPicPr>
        <xdr:cNvPr id="3" name="Immagine 2">
          <a:extLst>
            <a:ext uri="{FF2B5EF4-FFF2-40B4-BE49-F238E27FC236}">
              <a16:creationId xmlns:a16="http://schemas.microsoft.com/office/drawing/2014/main" id="{E46B03C8-77B5-441C-A977-58DE781A65B3}"/>
            </a:ext>
          </a:extLst>
        </xdr:cNvPr>
        <xdr:cNvPicPr>
          <a:picLocks noChangeAspect="1"/>
        </xdr:cNvPicPr>
      </xdr:nvPicPr>
      <xdr:blipFill>
        <a:blip xmlns:r="http://schemas.openxmlformats.org/officeDocument/2006/relationships" r:embed="rId1"/>
        <a:stretch>
          <a:fillRect/>
        </a:stretch>
      </xdr:blipFill>
      <xdr:spPr>
        <a:xfrm>
          <a:off x="412750" y="984248"/>
          <a:ext cx="5768154" cy="35265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21981</xdr:colOff>
      <xdr:row>5</xdr:row>
      <xdr:rowOff>0</xdr:rowOff>
    </xdr:from>
    <xdr:to>
      <xdr:col>10</xdr:col>
      <xdr:colOff>197096</xdr:colOff>
      <xdr:row>21</xdr:row>
      <xdr:rowOff>80596</xdr:rowOff>
    </xdr:to>
    <xdr:pic>
      <xdr:nvPicPr>
        <xdr:cNvPr id="6" name="Immagine 5">
          <a:extLst>
            <a:ext uri="{FF2B5EF4-FFF2-40B4-BE49-F238E27FC236}">
              <a16:creationId xmlns:a16="http://schemas.microsoft.com/office/drawing/2014/main" id="{01F8AAAC-D825-4D47-8888-5394E9A31681}"/>
            </a:ext>
          </a:extLst>
        </xdr:cNvPr>
        <xdr:cNvPicPr>
          <a:picLocks noChangeAspect="1"/>
        </xdr:cNvPicPr>
      </xdr:nvPicPr>
      <xdr:blipFill>
        <a:blip xmlns:r="http://schemas.openxmlformats.org/officeDocument/2006/relationships" r:embed="rId1"/>
        <a:stretch>
          <a:fillRect/>
        </a:stretch>
      </xdr:blipFill>
      <xdr:spPr>
        <a:xfrm>
          <a:off x="395654" y="952500"/>
          <a:ext cx="5516442" cy="313592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34018</xdr:colOff>
      <xdr:row>5</xdr:row>
      <xdr:rowOff>0</xdr:rowOff>
    </xdr:from>
    <xdr:to>
      <xdr:col>9</xdr:col>
      <xdr:colOff>551089</xdr:colOff>
      <xdr:row>17</xdr:row>
      <xdr:rowOff>110190</xdr:rowOff>
    </xdr:to>
    <xdr:pic>
      <xdr:nvPicPr>
        <xdr:cNvPr id="3" name="Immagine 2">
          <a:extLst>
            <a:ext uri="{FF2B5EF4-FFF2-40B4-BE49-F238E27FC236}">
              <a16:creationId xmlns:a16="http://schemas.microsoft.com/office/drawing/2014/main" id="{8E03BD31-0007-74DC-61DD-0C82AD8DD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607" y="952500"/>
          <a:ext cx="5415643" cy="239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7938</xdr:colOff>
      <xdr:row>6</xdr:row>
      <xdr:rowOff>134938</xdr:rowOff>
    </xdr:from>
    <xdr:to>
      <xdr:col>9</xdr:col>
      <xdr:colOff>514033</xdr:colOff>
      <xdr:row>20</xdr:row>
      <xdr:rowOff>23813</xdr:rowOff>
    </xdr:to>
    <xdr:pic>
      <xdr:nvPicPr>
        <xdr:cNvPr id="2" name="Immagine 1">
          <a:extLst>
            <a:ext uri="{FF2B5EF4-FFF2-40B4-BE49-F238E27FC236}">
              <a16:creationId xmlns:a16="http://schemas.microsoft.com/office/drawing/2014/main" id="{558BD1C3-FA9A-47A4-9CEB-14BC0BE889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8" y="1277938"/>
          <a:ext cx="5395595" cy="25558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27214</xdr:colOff>
      <xdr:row>5</xdr:row>
      <xdr:rowOff>13532</xdr:rowOff>
    </xdr:from>
    <xdr:to>
      <xdr:col>10</xdr:col>
      <xdr:colOff>3108</xdr:colOff>
      <xdr:row>19</xdr:row>
      <xdr:rowOff>27214</xdr:rowOff>
    </xdr:to>
    <xdr:pic>
      <xdr:nvPicPr>
        <xdr:cNvPr id="3" name="Immagine 2">
          <a:extLst>
            <a:ext uri="{FF2B5EF4-FFF2-40B4-BE49-F238E27FC236}">
              <a16:creationId xmlns:a16="http://schemas.microsoft.com/office/drawing/2014/main" id="{7812C675-48F6-F684-026C-9CAB6C768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768" y="966032"/>
          <a:ext cx="5486786" cy="272830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15875</xdr:colOff>
      <xdr:row>5</xdr:row>
      <xdr:rowOff>142875</xdr:rowOff>
    </xdr:from>
    <xdr:to>
      <xdr:col>10</xdr:col>
      <xdr:colOff>571500</xdr:colOff>
      <xdr:row>19</xdr:row>
      <xdr:rowOff>147914</xdr:rowOff>
    </xdr:to>
    <xdr:pic>
      <xdr:nvPicPr>
        <xdr:cNvPr id="4" name="Immagine 3">
          <a:extLst>
            <a:ext uri="{FF2B5EF4-FFF2-40B4-BE49-F238E27FC236}">
              <a16:creationId xmlns:a16="http://schemas.microsoft.com/office/drawing/2014/main" id="{8B391163-0F6F-81D8-CDFE-003C53191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3688" y="1095375"/>
          <a:ext cx="6056312" cy="26720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420686</xdr:colOff>
      <xdr:row>5</xdr:row>
      <xdr:rowOff>126999</xdr:rowOff>
    </xdr:from>
    <xdr:to>
      <xdr:col>9</xdr:col>
      <xdr:colOff>562375</xdr:colOff>
      <xdr:row>19</xdr:row>
      <xdr:rowOff>158750</xdr:rowOff>
    </xdr:to>
    <xdr:pic>
      <xdr:nvPicPr>
        <xdr:cNvPr id="3" name="Immagine 2">
          <a:extLst>
            <a:ext uri="{FF2B5EF4-FFF2-40B4-BE49-F238E27FC236}">
              <a16:creationId xmlns:a16="http://schemas.microsoft.com/office/drawing/2014/main" id="{3CB7B27F-3C78-4820-AAEC-06F86F15E3AB}"/>
            </a:ext>
          </a:extLst>
        </xdr:cNvPr>
        <xdr:cNvPicPr>
          <a:picLocks noChangeAspect="1"/>
        </xdr:cNvPicPr>
      </xdr:nvPicPr>
      <xdr:blipFill>
        <a:blip xmlns:r="http://schemas.openxmlformats.org/officeDocument/2006/relationships" r:embed="rId1"/>
        <a:stretch>
          <a:fillRect/>
        </a:stretch>
      </xdr:blipFill>
      <xdr:spPr>
        <a:xfrm>
          <a:off x="698499" y="1206499"/>
          <a:ext cx="5031189" cy="2698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31750</xdr:colOff>
      <xdr:row>5</xdr:row>
      <xdr:rowOff>0</xdr:rowOff>
    </xdr:from>
    <xdr:to>
      <xdr:col>9</xdr:col>
      <xdr:colOff>325438</xdr:colOff>
      <xdr:row>21</xdr:row>
      <xdr:rowOff>123678</xdr:rowOff>
    </xdr:to>
    <xdr:pic>
      <xdr:nvPicPr>
        <xdr:cNvPr id="4" name="Immagine 3">
          <a:extLst>
            <a:ext uri="{FF2B5EF4-FFF2-40B4-BE49-F238E27FC236}">
              <a16:creationId xmlns:a16="http://schemas.microsoft.com/office/drawing/2014/main" id="{21810BDC-41BD-9619-A13E-6521C8818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0" y="952500"/>
          <a:ext cx="6135688" cy="31716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123826</xdr:colOff>
      <xdr:row>6</xdr:row>
      <xdr:rowOff>66676</xdr:rowOff>
    </xdr:from>
    <xdr:to>
      <xdr:col>4</xdr:col>
      <xdr:colOff>2159851</xdr:colOff>
      <xdr:row>41</xdr:row>
      <xdr:rowOff>47626</xdr:rowOff>
    </xdr:to>
    <xdr:pic>
      <xdr:nvPicPr>
        <xdr:cNvPr id="4" name="Immagine 3">
          <a:extLst>
            <a:ext uri="{FF2B5EF4-FFF2-40B4-BE49-F238E27FC236}">
              <a16:creationId xmlns:a16="http://schemas.microsoft.com/office/drawing/2014/main" id="{81D75AE7-EEEA-3196-9217-C45BAC6CFB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6" y="1209676"/>
          <a:ext cx="5684100" cy="66484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31750</xdr:colOff>
      <xdr:row>5</xdr:row>
      <xdr:rowOff>31750</xdr:rowOff>
    </xdr:from>
    <xdr:to>
      <xdr:col>9</xdr:col>
      <xdr:colOff>539750</xdr:colOff>
      <xdr:row>19</xdr:row>
      <xdr:rowOff>127976</xdr:rowOff>
    </xdr:to>
    <xdr:pic>
      <xdr:nvPicPr>
        <xdr:cNvPr id="4" name="Immagine 3">
          <a:extLst>
            <a:ext uri="{FF2B5EF4-FFF2-40B4-BE49-F238E27FC236}">
              <a16:creationId xmlns:a16="http://schemas.microsoft.com/office/drawing/2014/main" id="{1218C221-3690-DDD1-C870-0593FFEA67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984250"/>
          <a:ext cx="5397500" cy="28108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55563</xdr:colOff>
      <xdr:row>5</xdr:row>
      <xdr:rowOff>23813</xdr:rowOff>
    </xdr:from>
    <xdr:to>
      <xdr:col>10</xdr:col>
      <xdr:colOff>714375</xdr:colOff>
      <xdr:row>20</xdr:row>
      <xdr:rowOff>111639</xdr:rowOff>
    </xdr:to>
    <xdr:pic>
      <xdr:nvPicPr>
        <xdr:cNvPr id="4" name="Immagine 3">
          <a:extLst>
            <a:ext uri="{FF2B5EF4-FFF2-40B4-BE49-F238E27FC236}">
              <a16:creationId xmlns:a16="http://schemas.microsoft.com/office/drawing/2014/main" id="{0382803F-D044-3609-6016-6045F4A2B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8" y="1071563"/>
          <a:ext cx="7270750" cy="29453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63501</xdr:colOff>
      <xdr:row>5</xdr:row>
      <xdr:rowOff>47626</xdr:rowOff>
    </xdr:from>
    <xdr:to>
      <xdr:col>11</xdr:col>
      <xdr:colOff>595313</xdr:colOff>
      <xdr:row>19</xdr:row>
      <xdr:rowOff>49020</xdr:rowOff>
    </xdr:to>
    <xdr:pic>
      <xdr:nvPicPr>
        <xdr:cNvPr id="4" name="Immagine 3">
          <a:extLst>
            <a:ext uri="{FF2B5EF4-FFF2-40B4-BE49-F238E27FC236}">
              <a16:creationId xmlns:a16="http://schemas.microsoft.com/office/drawing/2014/main" id="{013E7341-3AAD-8DE8-9DD6-2AADCC62B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1" y="1206501"/>
          <a:ext cx="6707187" cy="26683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13607</xdr:colOff>
      <xdr:row>5</xdr:row>
      <xdr:rowOff>122464</xdr:rowOff>
    </xdr:from>
    <xdr:to>
      <xdr:col>8</xdr:col>
      <xdr:colOff>577533</xdr:colOff>
      <xdr:row>20</xdr:row>
      <xdr:rowOff>183696</xdr:rowOff>
    </xdr:to>
    <xdr:pic>
      <xdr:nvPicPr>
        <xdr:cNvPr id="4" name="Immagine 3">
          <a:extLst>
            <a:ext uri="{FF2B5EF4-FFF2-40B4-BE49-F238E27FC236}">
              <a16:creationId xmlns:a16="http://schemas.microsoft.com/office/drawing/2014/main" id="{99A8A00C-4407-946A-0C99-8E9CA70221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553" y="1428750"/>
          <a:ext cx="5761855" cy="301398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79375</xdr:colOff>
      <xdr:row>6</xdr:row>
      <xdr:rowOff>0</xdr:rowOff>
    </xdr:from>
    <xdr:to>
      <xdr:col>9</xdr:col>
      <xdr:colOff>470535</xdr:colOff>
      <xdr:row>18</xdr:row>
      <xdr:rowOff>182880</xdr:rowOff>
    </xdr:to>
    <xdr:pic>
      <xdr:nvPicPr>
        <xdr:cNvPr id="6" name="Immagine 5">
          <a:extLst>
            <a:ext uri="{FF2B5EF4-FFF2-40B4-BE49-F238E27FC236}">
              <a16:creationId xmlns:a16="http://schemas.microsoft.com/office/drawing/2014/main" id="{AD401A72-1EE8-422D-A51F-65C6121F4A5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0" t="1788" r="1001" b="1615"/>
        <a:stretch/>
      </xdr:blipFill>
      <xdr:spPr bwMode="auto">
        <a:xfrm>
          <a:off x="349250" y="1158875"/>
          <a:ext cx="5280660" cy="24688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23812</xdr:colOff>
      <xdr:row>5</xdr:row>
      <xdr:rowOff>7939</xdr:rowOff>
    </xdr:from>
    <xdr:to>
      <xdr:col>9</xdr:col>
      <xdr:colOff>611187</xdr:colOff>
      <xdr:row>44</xdr:row>
      <xdr:rowOff>78223</xdr:rowOff>
    </xdr:to>
    <xdr:pic>
      <xdr:nvPicPr>
        <xdr:cNvPr id="4" name="Immagine 3">
          <a:extLst>
            <a:ext uri="{FF2B5EF4-FFF2-40B4-BE49-F238E27FC236}">
              <a16:creationId xmlns:a16="http://schemas.microsoft.com/office/drawing/2014/main" id="{0771123D-4F5E-FD77-BD46-3E8B69A2E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3062" y="960439"/>
          <a:ext cx="5611813" cy="75156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261937</xdr:colOff>
      <xdr:row>6</xdr:row>
      <xdr:rowOff>39688</xdr:rowOff>
    </xdr:from>
    <xdr:to>
      <xdr:col>8</xdr:col>
      <xdr:colOff>260221</xdr:colOff>
      <xdr:row>22</xdr:row>
      <xdr:rowOff>142875</xdr:rowOff>
    </xdr:to>
    <xdr:pic>
      <xdr:nvPicPr>
        <xdr:cNvPr id="6" name="Immagine 5">
          <a:extLst>
            <a:ext uri="{FF2B5EF4-FFF2-40B4-BE49-F238E27FC236}">
              <a16:creationId xmlns:a16="http://schemas.microsoft.com/office/drawing/2014/main" id="{7CFDFB91-2AB7-4C26-A57C-946CF710E9AA}"/>
            </a:ext>
          </a:extLst>
        </xdr:cNvPr>
        <xdr:cNvPicPr>
          <a:picLocks noChangeAspect="1"/>
        </xdr:cNvPicPr>
      </xdr:nvPicPr>
      <xdr:blipFill>
        <a:blip xmlns:r="http://schemas.openxmlformats.org/officeDocument/2006/relationships" r:embed="rId1"/>
        <a:stretch>
          <a:fillRect/>
        </a:stretch>
      </xdr:blipFill>
      <xdr:spPr>
        <a:xfrm>
          <a:off x="595312" y="1182688"/>
          <a:ext cx="5411659" cy="315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68036</xdr:colOff>
      <xdr:row>5</xdr:row>
      <xdr:rowOff>27216</xdr:rowOff>
    </xdr:from>
    <xdr:to>
      <xdr:col>9</xdr:col>
      <xdr:colOff>564555</xdr:colOff>
      <xdr:row>28</xdr:row>
      <xdr:rowOff>81644</xdr:rowOff>
    </xdr:to>
    <xdr:pic>
      <xdr:nvPicPr>
        <xdr:cNvPr id="3" name="Immagine 2">
          <a:extLst>
            <a:ext uri="{FF2B5EF4-FFF2-40B4-BE49-F238E27FC236}">
              <a16:creationId xmlns:a16="http://schemas.microsoft.com/office/drawing/2014/main" id="{02C5485E-B25C-A70D-EF2A-6FDE5295E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1367520"/>
          <a:ext cx="5980198" cy="44359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55563</xdr:colOff>
      <xdr:row>5</xdr:row>
      <xdr:rowOff>47625</xdr:rowOff>
    </xdr:from>
    <xdr:to>
      <xdr:col>11</xdr:col>
      <xdr:colOff>388937</xdr:colOff>
      <xdr:row>20</xdr:row>
      <xdr:rowOff>164796</xdr:rowOff>
    </xdr:to>
    <xdr:pic>
      <xdr:nvPicPr>
        <xdr:cNvPr id="2" name="Immagine 1">
          <a:extLst>
            <a:ext uri="{FF2B5EF4-FFF2-40B4-BE49-F238E27FC236}">
              <a16:creationId xmlns:a16="http://schemas.microsoft.com/office/drawing/2014/main" id="{27264D30-749E-44AB-9E98-0D65CBEAE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8" y="1190625"/>
          <a:ext cx="5968999" cy="2974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127000</xdr:colOff>
      <xdr:row>5</xdr:row>
      <xdr:rowOff>63500</xdr:rowOff>
    </xdr:from>
    <xdr:to>
      <xdr:col>9</xdr:col>
      <xdr:colOff>558165</xdr:colOff>
      <xdr:row>18</xdr:row>
      <xdr:rowOff>107950</xdr:rowOff>
    </xdr:to>
    <xdr:pic>
      <xdr:nvPicPr>
        <xdr:cNvPr id="2" name="Immagine 1">
          <a:extLst>
            <a:ext uri="{FF2B5EF4-FFF2-40B4-BE49-F238E27FC236}">
              <a16:creationId xmlns:a16="http://schemas.microsoft.com/office/drawing/2014/main" id="{6AB67660-00DD-4162-BAC5-FB9257F41A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206500"/>
          <a:ext cx="5320665" cy="2520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5</xdr:row>
      <xdr:rowOff>13607</xdr:rowOff>
    </xdr:from>
    <xdr:to>
      <xdr:col>11</xdr:col>
      <xdr:colOff>610889</xdr:colOff>
      <xdr:row>26</xdr:row>
      <xdr:rowOff>81643</xdr:rowOff>
    </xdr:to>
    <xdr:pic>
      <xdr:nvPicPr>
        <xdr:cNvPr id="3" name="Immagine 2">
          <a:extLst>
            <a:ext uri="{FF2B5EF4-FFF2-40B4-BE49-F238E27FC236}">
              <a16:creationId xmlns:a16="http://schemas.microsoft.com/office/drawing/2014/main" id="{CDE4532B-04BC-88B1-6C6F-73C0905F5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9535" y="966107"/>
          <a:ext cx="6706890" cy="406853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20410</xdr:colOff>
      <xdr:row>5</xdr:row>
      <xdr:rowOff>10015</xdr:rowOff>
    </xdr:from>
    <xdr:to>
      <xdr:col>5</xdr:col>
      <xdr:colOff>1037</xdr:colOff>
      <xdr:row>18</xdr:row>
      <xdr:rowOff>408214</xdr:rowOff>
    </xdr:to>
    <xdr:pic>
      <xdr:nvPicPr>
        <xdr:cNvPr id="9" name="Immagine 8">
          <a:extLst>
            <a:ext uri="{FF2B5EF4-FFF2-40B4-BE49-F238E27FC236}">
              <a16:creationId xmlns:a16="http://schemas.microsoft.com/office/drawing/2014/main" id="{2897DF2E-8F5D-5AF9-1C63-211DF5E76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964" y="1159819"/>
          <a:ext cx="5858912" cy="287469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47625</xdr:colOff>
      <xdr:row>5</xdr:row>
      <xdr:rowOff>111125</xdr:rowOff>
    </xdr:from>
    <xdr:to>
      <xdr:col>9</xdr:col>
      <xdr:colOff>507365</xdr:colOff>
      <xdr:row>18</xdr:row>
      <xdr:rowOff>129222</xdr:rowOff>
    </xdr:to>
    <xdr:pic>
      <xdr:nvPicPr>
        <xdr:cNvPr id="2" name="Immagine 1">
          <a:extLst>
            <a:ext uri="{FF2B5EF4-FFF2-40B4-BE49-F238E27FC236}">
              <a16:creationId xmlns:a16="http://schemas.microsoft.com/office/drawing/2014/main" id="{7DC93B48-A785-42C2-BAEC-908C4C18CD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063625"/>
          <a:ext cx="5349240" cy="253428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20411</xdr:colOff>
      <xdr:row>5</xdr:row>
      <xdr:rowOff>6803</xdr:rowOff>
    </xdr:from>
    <xdr:to>
      <xdr:col>6</xdr:col>
      <xdr:colOff>1065350</xdr:colOff>
      <xdr:row>46</xdr:row>
      <xdr:rowOff>183696</xdr:rowOff>
    </xdr:to>
    <xdr:pic>
      <xdr:nvPicPr>
        <xdr:cNvPr id="7" name="Immagine 6">
          <a:extLst>
            <a:ext uri="{FF2B5EF4-FFF2-40B4-BE49-F238E27FC236}">
              <a16:creationId xmlns:a16="http://schemas.microsoft.com/office/drawing/2014/main" id="{71298077-E14D-D3BF-C319-B18C20364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8947" y="1122589"/>
          <a:ext cx="6045564" cy="800780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7327</xdr:colOff>
      <xdr:row>5</xdr:row>
      <xdr:rowOff>21982</xdr:rowOff>
    </xdr:from>
    <xdr:to>
      <xdr:col>9</xdr:col>
      <xdr:colOff>571500</xdr:colOff>
      <xdr:row>20</xdr:row>
      <xdr:rowOff>398484</xdr:rowOff>
    </xdr:to>
    <xdr:pic>
      <xdr:nvPicPr>
        <xdr:cNvPr id="4" name="Immagine 3">
          <a:extLst>
            <a:ext uri="{FF2B5EF4-FFF2-40B4-BE49-F238E27FC236}">
              <a16:creationId xmlns:a16="http://schemas.microsoft.com/office/drawing/2014/main" id="{02C81A42-00A4-FA21-2F3B-1630DD7C36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404" y="1282213"/>
          <a:ext cx="5517173" cy="32340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27214</xdr:colOff>
      <xdr:row>5</xdr:row>
      <xdr:rowOff>6804</xdr:rowOff>
    </xdr:from>
    <xdr:to>
      <xdr:col>9</xdr:col>
      <xdr:colOff>591910</xdr:colOff>
      <xdr:row>26</xdr:row>
      <xdr:rowOff>65854</xdr:rowOff>
    </xdr:to>
    <xdr:pic>
      <xdr:nvPicPr>
        <xdr:cNvPr id="4" name="Immagine 3">
          <a:extLst>
            <a:ext uri="{FF2B5EF4-FFF2-40B4-BE49-F238E27FC236}">
              <a16:creationId xmlns:a16="http://schemas.microsoft.com/office/drawing/2014/main" id="{CBD7F7C8-BADD-9956-ADDD-9C4A23E8B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768" y="1326697"/>
          <a:ext cx="5463267" cy="40595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27215</xdr:colOff>
      <xdr:row>5</xdr:row>
      <xdr:rowOff>95250</xdr:rowOff>
    </xdr:from>
    <xdr:to>
      <xdr:col>11</xdr:col>
      <xdr:colOff>656883</xdr:colOff>
      <xdr:row>21</xdr:row>
      <xdr:rowOff>163286</xdr:rowOff>
    </xdr:to>
    <xdr:pic>
      <xdr:nvPicPr>
        <xdr:cNvPr id="4" name="Immagine 3">
          <a:extLst>
            <a:ext uri="{FF2B5EF4-FFF2-40B4-BE49-F238E27FC236}">
              <a16:creationId xmlns:a16="http://schemas.microsoft.com/office/drawing/2014/main" id="{9F92EC88-FEBE-F9CD-AE2D-21BC3313BC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6" y="1047750"/>
          <a:ext cx="6283436" cy="311603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81643</xdr:colOff>
      <xdr:row>5</xdr:row>
      <xdr:rowOff>136071</xdr:rowOff>
    </xdr:from>
    <xdr:to>
      <xdr:col>14</xdr:col>
      <xdr:colOff>424543</xdr:colOff>
      <xdr:row>17</xdr:row>
      <xdr:rowOff>17432</xdr:rowOff>
    </xdr:to>
    <xdr:pic>
      <xdr:nvPicPr>
        <xdr:cNvPr id="4" name="Immagine 3">
          <a:extLst>
            <a:ext uri="{FF2B5EF4-FFF2-40B4-BE49-F238E27FC236}">
              <a16:creationId xmlns:a16="http://schemas.microsoft.com/office/drawing/2014/main" id="{1703A2D7-953C-8EDC-F976-2EA7F474D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197" y="1088571"/>
          <a:ext cx="7772400" cy="216736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20411</xdr:colOff>
      <xdr:row>5</xdr:row>
      <xdr:rowOff>47625</xdr:rowOff>
    </xdr:from>
    <xdr:to>
      <xdr:col>9</xdr:col>
      <xdr:colOff>529534</xdr:colOff>
      <xdr:row>22</xdr:row>
      <xdr:rowOff>0</xdr:rowOff>
    </xdr:to>
    <xdr:pic>
      <xdr:nvPicPr>
        <xdr:cNvPr id="4" name="Immagine 3">
          <a:extLst>
            <a:ext uri="{FF2B5EF4-FFF2-40B4-BE49-F238E27FC236}">
              <a16:creationId xmlns:a16="http://schemas.microsoft.com/office/drawing/2014/main" id="{89AE9338-E905-EA84-1F50-3211A8F0A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965" y="1217839"/>
          <a:ext cx="5407694" cy="3190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95250</xdr:colOff>
      <xdr:row>6</xdr:row>
      <xdr:rowOff>0</xdr:rowOff>
    </xdr:from>
    <xdr:to>
      <xdr:col>9</xdr:col>
      <xdr:colOff>511810</xdr:colOff>
      <xdr:row>19</xdr:row>
      <xdr:rowOff>33655</xdr:rowOff>
    </xdr:to>
    <xdr:pic>
      <xdr:nvPicPr>
        <xdr:cNvPr id="3" name="Immagine 2">
          <a:extLst>
            <a:ext uri="{FF2B5EF4-FFF2-40B4-BE49-F238E27FC236}">
              <a16:creationId xmlns:a16="http://schemas.microsoft.com/office/drawing/2014/main" id="{E9B95168-B3D1-4084-B80D-3C4493BA0FA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938" y="1365250"/>
          <a:ext cx="5306060" cy="251015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95250</xdr:colOff>
      <xdr:row>6</xdr:row>
      <xdr:rowOff>7937</xdr:rowOff>
    </xdr:from>
    <xdr:to>
      <xdr:col>9</xdr:col>
      <xdr:colOff>508000</xdr:colOff>
      <xdr:row>19</xdr:row>
      <xdr:rowOff>39687</xdr:rowOff>
    </xdr:to>
    <xdr:pic>
      <xdr:nvPicPr>
        <xdr:cNvPr id="3" name="Immagine 2">
          <a:extLst>
            <a:ext uri="{FF2B5EF4-FFF2-40B4-BE49-F238E27FC236}">
              <a16:creationId xmlns:a16="http://schemas.microsoft.com/office/drawing/2014/main" id="{E23B0336-8430-4196-80FD-017213FE470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938" y="1373187"/>
          <a:ext cx="5302250" cy="2508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612321</xdr:colOff>
      <xdr:row>5</xdr:row>
      <xdr:rowOff>0</xdr:rowOff>
    </xdr:from>
    <xdr:to>
      <xdr:col>11</xdr:col>
      <xdr:colOff>564696</xdr:colOff>
      <xdr:row>26</xdr:row>
      <xdr:rowOff>109562</xdr:rowOff>
    </xdr:to>
    <xdr:pic>
      <xdr:nvPicPr>
        <xdr:cNvPr id="3" name="Immagine 2">
          <a:extLst>
            <a:ext uri="{FF2B5EF4-FFF2-40B4-BE49-F238E27FC236}">
              <a16:creationId xmlns:a16="http://schemas.microsoft.com/office/drawing/2014/main" id="{4652C89B-28E3-48E3-F431-678CFD2A0E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321" y="952500"/>
          <a:ext cx="6687911" cy="41100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102054</xdr:colOff>
      <xdr:row>5</xdr:row>
      <xdr:rowOff>153087</xdr:rowOff>
    </xdr:from>
    <xdr:to>
      <xdr:col>9</xdr:col>
      <xdr:colOff>594180</xdr:colOff>
      <xdr:row>23</xdr:row>
      <xdr:rowOff>65577</xdr:rowOff>
    </xdr:to>
    <xdr:pic>
      <xdr:nvPicPr>
        <xdr:cNvPr id="3" name="Immagine 2">
          <a:extLst>
            <a:ext uri="{FF2B5EF4-FFF2-40B4-BE49-F238E27FC236}">
              <a16:creationId xmlns:a16="http://schemas.microsoft.com/office/drawing/2014/main" id="{0D415DD6-30A1-4F21-9064-B7AD973E4037}"/>
            </a:ext>
          </a:extLst>
        </xdr:cNvPr>
        <xdr:cNvPicPr>
          <a:picLocks noChangeAspect="1"/>
        </xdr:cNvPicPr>
      </xdr:nvPicPr>
      <xdr:blipFill>
        <a:blip xmlns:r="http://schemas.openxmlformats.org/officeDocument/2006/relationships" r:embed="rId1"/>
        <a:stretch>
          <a:fillRect/>
        </a:stretch>
      </xdr:blipFill>
      <xdr:spPr>
        <a:xfrm>
          <a:off x="442233" y="1268873"/>
          <a:ext cx="5526768" cy="334149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51027</xdr:colOff>
      <xdr:row>5</xdr:row>
      <xdr:rowOff>35152</xdr:rowOff>
    </xdr:from>
    <xdr:to>
      <xdr:col>8</xdr:col>
      <xdr:colOff>374196</xdr:colOff>
      <xdr:row>24</xdr:row>
      <xdr:rowOff>63832</xdr:rowOff>
    </xdr:to>
    <xdr:pic>
      <xdr:nvPicPr>
        <xdr:cNvPr id="3" name="Immagine 2">
          <a:extLst>
            <a:ext uri="{FF2B5EF4-FFF2-40B4-BE49-F238E27FC236}">
              <a16:creationId xmlns:a16="http://schemas.microsoft.com/office/drawing/2014/main" id="{C187C0F0-29A7-4592-A3C0-97DB9FED5E06}"/>
            </a:ext>
          </a:extLst>
        </xdr:cNvPr>
        <xdr:cNvPicPr>
          <a:picLocks noChangeAspect="1"/>
        </xdr:cNvPicPr>
      </xdr:nvPicPr>
      <xdr:blipFill>
        <a:blip xmlns:r="http://schemas.openxmlformats.org/officeDocument/2006/relationships" r:embed="rId1"/>
        <a:stretch>
          <a:fillRect/>
        </a:stretch>
      </xdr:blipFill>
      <xdr:spPr>
        <a:xfrm>
          <a:off x="432027" y="1205366"/>
          <a:ext cx="5561919" cy="3648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228600</xdr:colOff>
      <xdr:row>10</xdr:row>
      <xdr:rowOff>676275</xdr:rowOff>
    </xdr:from>
    <xdr:to>
      <xdr:col>10</xdr:col>
      <xdr:colOff>409575</xdr:colOff>
      <xdr:row>10</xdr:row>
      <xdr:rowOff>1323975</xdr:rowOff>
    </xdr:to>
    <xdr:sp macro="" textlink="">
      <xdr:nvSpPr>
        <xdr:cNvPr id="171010" name="Object 2" hidden="1">
          <a:extLst>
            <a:ext uri="{63B3BB69-23CF-44E3-9099-C40C66FF867C}">
              <a14:compatExt xmlns:a14="http://schemas.microsoft.com/office/drawing/2010/main" spid="_x0000_s171010"/>
            </a:ext>
            <a:ext uri="{FF2B5EF4-FFF2-40B4-BE49-F238E27FC236}">
              <a16:creationId xmlns:a16="http://schemas.microsoft.com/office/drawing/2014/main" id="{00000000-0008-0000-4200-0000029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50800</xdr:colOff>
      <xdr:row>7</xdr:row>
      <xdr:rowOff>0</xdr:rowOff>
    </xdr:from>
    <xdr:to>
      <xdr:col>4</xdr:col>
      <xdr:colOff>438150</xdr:colOff>
      <xdr:row>7</xdr:row>
      <xdr:rowOff>63500</xdr:rowOff>
    </xdr:to>
    <xdr:sp macro="" textlink="">
      <xdr:nvSpPr>
        <xdr:cNvPr id="171012" name="Rectangle 4">
          <a:extLst>
            <a:ext uri="{FF2B5EF4-FFF2-40B4-BE49-F238E27FC236}">
              <a16:creationId xmlns:a16="http://schemas.microsoft.com/office/drawing/2014/main" id="{00000000-0008-0000-4200-0000049C0200}"/>
            </a:ext>
          </a:extLst>
        </xdr:cNvPr>
        <xdr:cNvSpPr>
          <a:spLocks noChangeArrowheads="1"/>
        </xdr:cNvSpPr>
      </xdr:nvSpPr>
      <xdr:spPr bwMode="auto">
        <a:xfrm>
          <a:off x="2489200" y="2901950"/>
          <a:ext cx="387350" cy="171450"/>
        </a:xfrm>
        <a:prstGeom prst="rect">
          <a:avLst/>
        </a:prstGeom>
        <a:solidFill>
          <a:srgbClr val="E5FBF4"/>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152400</xdr:colOff>
      <xdr:row>10</xdr:row>
      <xdr:rowOff>1352550</xdr:rowOff>
    </xdr:from>
    <xdr:to>
      <xdr:col>4</xdr:col>
      <xdr:colOff>279400</xdr:colOff>
      <xdr:row>10</xdr:row>
      <xdr:rowOff>1568450</xdr:rowOff>
    </xdr:to>
    <xdr:sp macro="" textlink="">
      <xdr:nvSpPr>
        <xdr:cNvPr id="171011" name="Rectangle 3">
          <a:extLst>
            <a:ext uri="{FF2B5EF4-FFF2-40B4-BE49-F238E27FC236}">
              <a16:creationId xmlns:a16="http://schemas.microsoft.com/office/drawing/2014/main" id="{00000000-0008-0000-4200-0000039C0200}"/>
            </a:ext>
          </a:extLst>
        </xdr:cNvPr>
        <xdr:cNvSpPr>
          <a:spLocks noChangeArrowheads="1"/>
        </xdr:cNvSpPr>
      </xdr:nvSpPr>
      <xdr:spPr bwMode="auto">
        <a:xfrm>
          <a:off x="2590800" y="4927600"/>
          <a:ext cx="127000" cy="215900"/>
        </a:xfrm>
        <a:prstGeom prst="rect">
          <a:avLst/>
        </a:prstGeom>
        <a:solidFill>
          <a:srgbClr val="E5FBF4"/>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447675</xdr:colOff>
      <xdr:row>15</xdr:row>
      <xdr:rowOff>47625</xdr:rowOff>
    </xdr:from>
    <xdr:to>
      <xdr:col>11</xdr:col>
      <xdr:colOff>466725</xdr:colOff>
      <xdr:row>18</xdr:row>
      <xdr:rowOff>142875</xdr:rowOff>
    </xdr:to>
    <xdr:sp macro="" textlink="">
      <xdr:nvSpPr>
        <xdr:cNvPr id="171014" name="Object 6" hidden="1">
          <a:extLst>
            <a:ext uri="{63B3BB69-23CF-44E3-9099-C40C66FF867C}">
              <a14:compatExt xmlns:a14="http://schemas.microsoft.com/office/drawing/2010/main" spid="_x0000_s171014"/>
            </a:ext>
            <a:ext uri="{FF2B5EF4-FFF2-40B4-BE49-F238E27FC236}">
              <a16:creationId xmlns:a16="http://schemas.microsoft.com/office/drawing/2014/main" id="{00000000-0008-0000-4200-0000069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228600</xdr:colOff>
      <xdr:row>10</xdr:row>
      <xdr:rowOff>676275</xdr:rowOff>
    </xdr:from>
    <xdr:to>
      <xdr:col>10</xdr:col>
      <xdr:colOff>409575</xdr:colOff>
      <xdr:row>10</xdr:row>
      <xdr:rowOff>1323975</xdr:rowOff>
    </xdr:to>
    <xdr:pic>
      <xdr:nvPicPr>
        <xdr:cNvPr id="2" name="Picture 2">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1724025"/>
          <a:ext cx="771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269875</xdr:colOff>
      <xdr:row>6</xdr:row>
      <xdr:rowOff>7939</xdr:rowOff>
    </xdr:from>
    <xdr:to>
      <xdr:col>11</xdr:col>
      <xdr:colOff>336784</xdr:colOff>
      <xdr:row>19</xdr:row>
      <xdr:rowOff>60617</xdr:rowOff>
    </xdr:to>
    <xdr:pic>
      <xdr:nvPicPr>
        <xdr:cNvPr id="4" name="Immagine 3">
          <a:extLst>
            <a:ext uri="{FF2B5EF4-FFF2-40B4-BE49-F238E27FC236}">
              <a16:creationId xmlns:a16="http://schemas.microsoft.com/office/drawing/2014/main" id="{7B77CD89-30BC-442F-B90F-94A00782FF56}"/>
            </a:ext>
          </a:extLst>
        </xdr:cNvPr>
        <xdr:cNvPicPr>
          <a:picLocks noChangeAspect="1"/>
        </xdr:cNvPicPr>
      </xdr:nvPicPr>
      <xdr:blipFill>
        <a:blip xmlns:r="http://schemas.openxmlformats.org/officeDocument/2006/relationships" r:embed="rId2"/>
        <a:stretch>
          <a:fillRect/>
        </a:stretch>
      </xdr:blipFill>
      <xdr:spPr>
        <a:xfrm>
          <a:off x="619125" y="1150939"/>
          <a:ext cx="5853347" cy="253711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419100</xdr:colOff>
      <xdr:row>15</xdr:row>
      <xdr:rowOff>66675</xdr:rowOff>
    </xdr:from>
    <xdr:to>
      <xdr:col>9</xdr:col>
      <xdr:colOff>600075</xdr:colOff>
      <xdr:row>19</xdr:row>
      <xdr:rowOff>0</xdr:rowOff>
    </xdr:to>
    <xdr:sp macro="" textlink="">
      <xdr:nvSpPr>
        <xdr:cNvPr id="172033" name="Object 1" hidden="1">
          <a:extLst>
            <a:ext uri="{63B3BB69-23CF-44E3-9099-C40C66FF867C}">
              <a14:compatExt xmlns:a14="http://schemas.microsoft.com/office/drawing/2010/main" spid="_x0000_s172033"/>
            </a:ext>
            <a:ext uri="{FF2B5EF4-FFF2-40B4-BE49-F238E27FC236}">
              <a16:creationId xmlns:a16="http://schemas.microsoft.com/office/drawing/2014/main" id="{00000000-0008-0000-4C00-000001A0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263058</xdr:colOff>
      <xdr:row>5</xdr:row>
      <xdr:rowOff>152228</xdr:rowOff>
    </xdr:from>
    <xdr:to>
      <xdr:col>11</xdr:col>
      <xdr:colOff>206375</xdr:colOff>
      <xdr:row>18</xdr:row>
      <xdr:rowOff>142874</xdr:rowOff>
    </xdr:to>
    <xdr:pic>
      <xdr:nvPicPr>
        <xdr:cNvPr id="3" name="Immagine 2">
          <a:extLst>
            <a:ext uri="{FF2B5EF4-FFF2-40B4-BE49-F238E27FC236}">
              <a16:creationId xmlns:a16="http://schemas.microsoft.com/office/drawing/2014/main" id="{28C19B9A-54C2-41A4-8870-52B344FF9557}"/>
            </a:ext>
          </a:extLst>
        </xdr:cNvPr>
        <xdr:cNvPicPr>
          <a:picLocks noChangeAspect="1"/>
        </xdr:cNvPicPr>
      </xdr:nvPicPr>
      <xdr:blipFill>
        <a:blip xmlns:r="http://schemas.openxmlformats.org/officeDocument/2006/relationships" r:embed="rId1"/>
        <a:stretch>
          <a:fillRect/>
        </a:stretch>
      </xdr:blipFill>
      <xdr:spPr>
        <a:xfrm>
          <a:off x="723433" y="1104728"/>
          <a:ext cx="5698005" cy="241952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200025</xdr:colOff>
      <xdr:row>11</xdr:row>
      <xdr:rowOff>66675</xdr:rowOff>
    </xdr:from>
    <xdr:to>
      <xdr:col>3</xdr:col>
      <xdr:colOff>990600</xdr:colOff>
      <xdr:row>14</xdr:row>
      <xdr:rowOff>180975</xdr:rowOff>
    </xdr:to>
    <xdr:sp macro="" textlink="">
      <xdr:nvSpPr>
        <xdr:cNvPr id="232457" name="Object 9" hidden="1">
          <a:extLst>
            <a:ext uri="{63B3BB69-23CF-44E3-9099-C40C66FF867C}">
              <a14:compatExt xmlns:a14="http://schemas.microsoft.com/office/drawing/2010/main" spid="_x0000_s232457"/>
            </a:ext>
            <a:ext uri="{FF2B5EF4-FFF2-40B4-BE49-F238E27FC236}">
              <a16:creationId xmlns:a16="http://schemas.microsoft.com/office/drawing/2014/main" id="{00000000-0008-0000-5600-0000098C03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126999</xdr:colOff>
      <xdr:row>5</xdr:row>
      <xdr:rowOff>182562</xdr:rowOff>
    </xdr:from>
    <xdr:to>
      <xdr:col>9</xdr:col>
      <xdr:colOff>472510</xdr:colOff>
      <xdr:row>19</xdr:row>
      <xdr:rowOff>47625</xdr:rowOff>
    </xdr:to>
    <xdr:pic>
      <xdr:nvPicPr>
        <xdr:cNvPr id="4" name="Immagine 3">
          <a:extLst>
            <a:ext uri="{FF2B5EF4-FFF2-40B4-BE49-F238E27FC236}">
              <a16:creationId xmlns:a16="http://schemas.microsoft.com/office/drawing/2014/main" id="{6DA1E553-F31F-4B7E-B463-716E2D9422B2}"/>
            </a:ext>
          </a:extLst>
        </xdr:cNvPr>
        <xdr:cNvPicPr>
          <a:picLocks noChangeAspect="1"/>
        </xdr:cNvPicPr>
      </xdr:nvPicPr>
      <xdr:blipFill>
        <a:blip xmlns:r="http://schemas.openxmlformats.org/officeDocument/2006/relationships" r:embed="rId1"/>
        <a:stretch>
          <a:fillRect/>
        </a:stretch>
      </xdr:blipFill>
      <xdr:spPr>
        <a:xfrm>
          <a:off x="460374" y="1135062"/>
          <a:ext cx="5806511" cy="253206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15875</xdr:colOff>
      <xdr:row>5</xdr:row>
      <xdr:rowOff>174625</xdr:rowOff>
    </xdr:from>
    <xdr:to>
      <xdr:col>9</xdr:col>
      <xdr:colOff>70128</xdr:colOff>
      <xdr:row>20</xdr:row>
      <xdr:rowOff>174625</xdr:rowOff>
    </xdr:to>
    <xdr:pic>
      <xdr:nvPicPr>
        <xdr:cNvPr id="2" name="Immagine 1">
          <a:extLst>
            <a:ext uri="{FF2B5EF4-FFF2-40B4-BE49-F238E27FC236}">
              <a16:creationId xmlns:a16="http://schemas.microsoft.com/office/drawing/2014/main" id="{8D434FFD-0B0B-4AA4-BBFA-F722D4893D13}"/>
            </a:ext>
          </a:extLst>
        </xdr:cNvPr>
        <xdr:cNvPicPr>
          <a:picLocks noChangeAspect="1"/>
        </xdr:cNvPicPr>
      </xdr:nvPicPr>
      <xdr:blipFill>
        <a:blip xmlns:r="http://schemas.openxmlformats.org/officeDocument/2006/relationships" r:embed="rId1"/>
        <a:stretch>
          <a:fillRect/>
        </a:stretch>
      </xdr:blipFill>
      <xdr:spPr>
        <a:xfrm>
          <a:off x="404813" y="1127125"/>
          <a:ext cx="5570815" cy="2857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127000</xdr:colOff>
      <xdr:row>5</xdr:row>
      <xdr:rowOff>87311</xdr:rowOff>
    </xdr:from>
    <xdr:to>
      <xdr:col>8</xdr:col>
      <xdr:colOff>279981</xdr:colOff>
      <xdr:row>23</xdr:row>
      <xdr:rowOff>150812</xdr:rowOff>
    </xdr:to>
    <xdr:pic>
      <xdr:nvPicPr>
        <xdr:cNvPr id="3" name="Immagine 2">
          <a:extLst>
            <a:ext uri="{FF2B5EF4-FFF2-40B4-BE49-F238E27FC236}">
              <a16:creationId xmlns:a16="http://schemas.microsoft.com/office/drawing/2014/main" id="{297AD9B2-F714-4CED-8968-1CD235BED042}"/>
            </a:ext>
          </a:extLst>
        </xdr:cNvPr>
        <xdr:cNvPicPr>
          <a:picLocks noChangeAspect="1"/>
        </xdr:cNvPicPr>
      </xdr:nvPicPr>
      <xdr:blipFill>
        <a:blip xmlns:r="http://schemas.openxmlformats.org/officeDocument/2006/relationships" r:embed="rId1"/>
        <a:stretch>
          <a:fillRect/>
        </a:stretch>
      </xdr:blipFill>
      <xdr:spPr>
        <a:xfrm>
          <a:off x="515938" y="1182686"/>
          <a:ext cx="5439356" cy="349250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102055</xdr:colOff>
      <xdr:row>5</xdr:row>
      <xdr:rowOff>130403</xdr:rowOff>
    </xdr:from>
    <xdr:to>
      <xdr:col>8</xdr:col>
      <xdr:colOff>553708</xdr:colOff>
      <xdr:row>24</xdr:row>
      <xdr:rowOff>88447</xdr:rowOff>
    </xdr:to>
    <xdr:pic>
      <xdr:nvPicPr>
        <xdr:cNvPr id="4" name="Immagine 3">
          <a:extLst>
            <a:ext uri="{FF2B5EF4-FFF2-40B4-BE49-F238E27FC236}">
              <a16:creationId xmlns:a16="http://schemas.microsoft.com/office/drawing/2014/main" id="{E19900EE-1276-466B-A8E8-C3895E8C1199}"/>
            </a:ext>
          </a:extLst>
        </xdr:cNvPr>
        <xdr:cNvPicPr>
          <a:picLocks noChangeAspect="1"/>
        </xdr:cNvPicPr>
      </xdr:nvPicPr>
      <xdr:blipFill>
        <a:blip xmlns:r="http://schemas.openxmlformats.org/officeDocument/2006/relationships" r:embed="rId1"/>
        <a:stretch>
          <a:fillRect/>
        </a:stretch>
      </xdr:blipFill>
      <xdr:spPr>
        <a:xfrm>
          <a:off x="693966" y="1232582"/>
          <a:ext cx="5928528" cy="357754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154229</xdr:colOff>
      <xdr:row>5</xdr:row>
      <xdr:rowOff>36286</xdr:rowOff>
    </xdr:from>
    <xdr:to>
      <xdr:col>8</xdr:col>
      <xdr:colOff>231321</xdr:colOff>
      <xdr:row>24</xdr:row>
      <xdr:rowOff>183698</xdr:rowOff>
    </xdr:to>
    <xdr:pic>
      <xdr:nvPicPr>
        <xdr:cNvPr id="4" name="Immagine 3">
          <a:extLst>
            <a:ext uri="{FF2B5EF4-FFF2-40B4-BE49-F238E27FC236}">
              <a16:creationId xmlns:a16="http://schemas.microsoft.com/office/drawing/2014/main" id="{399AC91D-3078-4527-AC11-53757CB32B5D}"/>
            </a:ext>
          </a:extLst>
        </xdr:cNvPr>
        <xdr:cNvPicPr>
          <a:picLocks noChangeAspect="1"/>
        </xdr:cNvPicPr>
      </xdr:nvPicPr>
      <xdr:blipFill>
        <a:blip xmlns:r="http://schemas.openxmlformats.org/officeDocument/2006/relationships" r:embed="rId1"/>
        <a:stretch>
          <a:fillRect/>
        </a:stretch>
      </xdr:blipFill>
      <xdr:spPr>
        <a:xfrm>
          <a:off x="746140" y="1158875"/>
          <a:ext cx="5553967" cy="376691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182563</xdr:colOff>
      <xdr:row>5</xdr:row>
      <xdr:rowOff>47626</xdr:rowOff>
    </xdr:from>
    <xdr:to>
      <xdr:col>8</xdr:col>
      <xdr:colOff>341313</xdr:colOff>
      <xdr:row>23</xdr:row>
      <xdr:rowOff>20252</xdr:rowOff>
    </xdr:to>
    <xdr:pic>
      <xdr:nvPicPr>
        <xdr:cNvPr id="4" name="Immagine 3">
          <a:extLst>
            <a:ext uri="{FF2B5EF4-FFF2-40B4-BE49-F238E27FC236}">
              <a16:creationId xmlns:a16="http://schemas.microsoft.com/office/drawing/2014/main" id="{2F916786-4B4C-4760-8C34-C712E3D9C0C9}"/>
            </a:ext>
          </a:extLst>
        </xdr:cNvPr>
        <xdr:cNvPicPr>
          <a:picLocks noChangeAspect="1"/>
        </xdr:cNvPicPr>
      </xdr:nvPicPr>
      <xdr:blipFill>
        <a:blip xmlns:r="http://schemas.openxmlformats.org/officeDocument/2006/relationships" r:embed="rId1"/>
        <a:stretch>
          <a:fillRect/>
        </a:stretch>
      </xdr:blipFill>
      <xdr:spPr>
        <a:xfrm>
          <a:off x="769938" y="1174751"/>
          <a:ext cx="5603875" cy="3401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5080</xdr:colOff>
      <xdr:row>0</xdr:row>
      <xdr:rowOff>-2011680</xdr:rowOff>
    </xdr:from>
    <xdr:to>
      <xdr:col>7</xdr:col>
      <xdr:colOff>281800</xdr:colOff>
      <xdr:row>16</xdr:row>
      <xdr:rowOff>0</xdr:rowOff>
    </xdr:to>
    <xdr:grpSp>
      <xdr:nvGrpSpPr>
        <xdr:cNvPr id="2" name="Area di disegno 31">
          <a:extLst>
            <a:ext uri="{FF2B5EF4-FFF2-40B4-BE49-F238E27FC236}">
              <a16:creationId xmlns:a16="http://schemas.microsoft.com/office/drawing/2014/main" id="{00000000-0008-0000-0800-000002000000}"/>
            </a:ext>
          </a:extLst>
        </xdr:cNvPr>
        <xdr:cNvGrpSpPr/>
      </xdr:nvGrpSpPr>
      <xdr:grpSpPr>
        <a:xfrm>
          <a:off x="365669" y="-2011680"/>
          <a:ext cx="5284149" cy="5386251"/>
          <a:chOff x="35700" y="15200"/>
          <a:chExt cx="6220320" cy="9046885"/>
        </a:xfrm>
      </xdr:grpSpPr>
      <xdr:sp macro="" textlink="">
        <xdr:nvSpPr>
          <xdr:cNvPr id="3" name="Rettangolo 2">
            <a:extLst>
              <a:ext uri="{FF2B5EF4-FFF2-40B4-BE49-F238E27FC236}">
                <a16:creationId xmlns:a16="http://schemas.microsoft.com/office/drawing/2014/main" id="{00000000-0008-0000-0800-000003000000}"/>
              </a:ext>
            </a:extLst>
          </xdr:cNvPr>
          <xdr:cNvSpPr/>
        </xdr:nvSpPr>
        <xdr:spPr>
          <a:xfrm>
            <a:off x="5252720" y="8163560"/>
            <a:ext cx="1003300" cy="898525"/>
          </a:xfrm>
          <a:prstGeom prst="rect">
            <a:avLst/>
          </a:prstGeom>
          <a:noFill/>
        </xdr:spPr>
      </xdr:sp>
      <xdr:sp macro="" textlink="">
        <xdr:nvSpPr>
          <xdr:cNvPr id="4" name="Rettangolo 3">
            <a:extLst>
              <a:ext uri="{FF2B5EF4-FFF2-40B4-BE49-F238E27FC236}">
                <a16:creationId xmlns:a16="http://schemas.microsoft.com/office/drawing/2014/main" id="{00000000-0008-0000-0800-000004000000}"/>
              </a:ext>
            </a:extLst>
          </xdr:cNvPr>
          <xdr:cNvSpPr>
            <a:spLocks noChangeArrowheads="1"/>
          </xdr:cNvSpPr>
        </xdr:nvSpPr>
        <xdr:spPr bwMode="auto">
          <a:xfrm>
            <a:off x="35700" y="73602"/>
            <a:ext cx="108700" cy="108703"/>
          </a:xfrm>
          <a:prstGeom prst="rect">
            <a:avLst/>
          </a:prstGeom>
          <a:solidFill>
            <a:srgbClr val="E7E6E6"/>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39413" tIns="19707" rIns="39413" bIns="19707" anchor="ctr" anchorCtr="0" upright="1">
            <a:noAutofit/>
          </a:bodyPr>
          <a:lstStyle/>
          <a:p>
            <a:endParaRPr lang="it-IT"/>
          </a:p>
        </xdr:txBody>
      </xdr:sp>
      <xdr:sp macro="" textlink="">
        <xdr:nvSpPr>
          <xdr:cNvPr id="5" name="Rettangolo 4">
            <a:extLst>
              <a:ext uri="{FF2B5EF4-FFF2-40B4-BE49-F238E27FC236}">
                <a16:creationId xmlns:a16="http://schemas.microsoft.com/office/drawing/2014/main" id="{00000000-0008-0000-0800-000005000000}"/>
              </a:ext>
            </a:extLst>
          </xdr:cNvPr>
          <xdr:cNvSpPr>
            <a:spLocks noChangeArrowheads="1"/>
          </xdr:cNvSpPr>
        </xdr:nvSpPr>
        <xdr:spPr bwMode="auto">
          <a:xfrm>
            <a:off x="35700" y="238807"/>
            <a:ext cx="108700" cy="108703"/>
          </a:xfrm>
          <a:prstGeom prst="rect">
            <a:avLst/>
          </a:prstGeom>
          <a:solidFill>
            <a:srgbClr val="D0CECE"/>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39413" tIns="19707" rIns="39413" bIns="19707" anchor="ctr" anchorCtr="0" upright="1">
            <a:noAutofit/>
          </a:bodyPr>
          <a:lstStyle/>
          <a:p>
            <a:endParaRPr lang="it-IT"/>
          </a:p>
        </xdr:txBody>
      </xdr:sp>
      <xdr:sp macro="" textlink="">
        <xdr:nvSpPr>
          <xdr:cNvPr id="6" name="Rettangolo 5">
            <a:extLst>
              <a:ext uri="{FF2B5EF4-FFF2-40B4-BE49-F238E27FC236}">
                <a16:creationId xmlns:a16="http://schemas.microsoft.com/office/drawing/2014/main" id="{00000000-0008-0000-0800-000006000000}"/>
              </a:ext>
            </a:extLst>
          </xdr:cNvPr>
          <xdr:cNvSpPr>
            <a:spLocks noChangeArrowheads="1"/>
          </xdr:cNvSpPr>
        </xdr:nvSpPr>
        <xdr:spPr bwMode="auto">
          <a:xfrm>
            <a:off x="35700" y="400111"/>
            <a:ext cx="108600" cy="108803"/>
          </a:xfrm>
          <a:prstGeom prst="rect">
            <a:avLst/>
          </a:prstGeom>
          <a:solidFill>
            <a:srgbClr val="AFABAB"/>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39413" tIns="19707" rIns="39413" bIns="19707" anchor="ctr" anchorCtr="0" upright="1">
            <a:noAutofit/>
          </a:bodyPr>
          <a:lstStyle/>
          <a:p>
            <a:endParaRPr lang="it-IT"/>
          </a:p>
        </xdr:txBody>
      </xdr:sp>
      <xdr:sp macro="" textlink="">
        <xdr:nvSpPr>
          <xdr:cNvPr id="7" name="Rettangolo 6">
            <a:extLst>
              <a:ext uri="{FF2B5EF4-FFF2-40B4-BE49-F238E27FC236}">
                <a16:creationId xmlns:a16="http://schemas.microsoft.com/office/drawing/2014/main" id="{00000000-0008-0000-0800-000007000000}"/>
              </a:ext>
            </a:extLst>
          </xdr:cNvPr>
          <xdr:cNvSpPr>
            <a:spLocks noChangeArrowheads="1"/>
          </xdr:cNvSpPr>
        </xdr:nvSpPr>
        <xdr:spPr bwMode="auto">
          <a:xfrm>
            <a:off x="35700" y="571316"/>
            <a:ext cx="108600" cy="108703"/>
          </a:xfrm>
          <a:prstGeom prst="rect">
            <a:avLst/>
          </a:prstGeom>
          <a:solidFill>
            <a:srgbClr val="76717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39413" tIns="19707" rIns="39413" bIns="19707" anchor="ctr" anchorCtr="0" upright="1">
            <a:noAutofit/>
          </a:bodyPr>
          <a:lstStyle/>
          <a:p>
            <a:endParaRPr lang="it-IT"/>
          </a:p>
        </xdr:txBody>
      </xdr:sp>
      <xdr:sp macro="" textlink="">
        <xdr:nvSpPr>
          <xdr:cNvPr id="8" name="Casella di testo 27">
            <a:extLst>
              <a:ext uri="{FF2B5EF4-FFF2-40B4-BE49-F238E27FC236}">
                <a16:creationId xmlns:a16="http://schemas.microsoft.com/office/drawing/2014/main" id="{00000000-0008-0000-0800-000008000000}"/>
              </a:ext>
            </a:extLst>
          </xdr:cNvPr>
          <xdr:cNvSpPr txBox="1">
            <a:spLocks noChangeArrowheads="1"/>
          </xdr:cNvSpPr>
        </xdr:nvSpPr>
        <xdr:spPr bwMode="auto">
          <a:xfrm>
            <a:off x="144300" y="15200"/>
            <a:ext cx="859000" cy="22340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it-IT" sz="800">
                <a:effectLst/>
                <a:latin typeface="Times New Roman" panose="02020603050405020304" pitchFamily="18" charset="0"/>
                <a:ea typeface="Times New Roman" panose="02020603050405020304" pitchFamily="18" charset="0"/>
              </a:rPr>
              <a:t>15 – 21</a:t>
            </a:r>
            <a:endParaRPr lang="it-IT" sz="1200">
              <a:effectLst/>
              <a:latin typeface="Times New Roman" panose="02020603050405020304" pitchFamily="18" charset="0"/>
              <a:ea typeface="Times New Roman" panose="02020603050405020304" pitchFamily="18" charset="0"/>
            </a:endParaRPr>
          </a:p>
        </xdr:txBody>
      </xdr:sp>
      <xdr:sp macro="" textlink="">
        <xdr:nvSpPr>
          <xdr:cNvPr id="9" name="Casella di testo 28">
            <a:extLst>
              <a:ext uri="{FF2B5EF4-FFF2-40B4-BE49-F238E27FC236}">
                <a16:creationId xmlns:a16="http://schemas.microsoft.com/office/drawing/2014/main" id="{00000000-0008-0000-0800-000009000000}"/>
              </a:ext>
            </a:extLst>
          </xdr:cNvPr>
          <xdr:cNvSpPr txBox="1">
            <a:spLocks noChangeArrowheads="1"/>
          </xdr:cNvSpPr>
        </xdr:nvSpPr>
        <xdr:spPr bwMode="auto">
          <a:xfrm>
            <a:off x="144300" y="182105"/>
            <a:ext cx="859000" cy="21790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it-IT" sz="800">
                <a:effectLst/>
                <a:latin typeface="Times New Roman" panose="02020603050405020304" pitchFamily="18" charset="0"/>
                <a:ea typeface="Times New Roman" panose="02020603050405020304" pitchFamily="18" charset="0"/>
              </a:rPr>
              <a:t>22 – 26</a:t>
            </a:r>
            <a:endParaRPr lang="it-IT" sz="1200">
              <a:effectLst/>
              <a:latin typeface="Times New Roman" panose="02020603050405020304" pitchFamily="18" charset="0"/>
              <a:ea typeface="Times New Roman" panose="02020603050405020304" pitchFamily="18" charset="0"/>
            </a:endParaRPr>
          </a:p>
        </xdr:txBody>
      </xdr:sp>
      <xdr:sp macro="" textlink="">
        <xdr:nvSpPr>
          <xdr:cNvPr id="10" name="Casella di testo 29">
            <a:extLst>
              <a:ext uri="{FF2B5EF4-FFF2-40B4-BE49-F238E27FC236}">
                <a16:creationId xmlns:a16="http://schemas.microsoft.com/office/drawing/2014/main" id="{00000000-0008-0000-0800-00000A000000}"/>
              </a:ext>
            </a:extLst>
          </xdr:cNvPr>
          <xdr:cNvSpPr txBox="1">
            <a:spLocks noChangeArrowheads="1"/>
          </xdr:cNvSpPr>
        </xdr:nvSpPr>
        <xdr:spPr bwMode="auto">
          <a:xfrm>
            <a:off x="144200" y="347310"/>
            <a:ext cx="859100" cy="22380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it-IT" sz="800">
                <a:effectLst/>
                <a:latin typeface="Times New Roman" panose="02020603050405020304" pitchFamily="18" charset="0"/>
                <a:ea typeface="Times New Roman" panose="02020603050405020304" pitchFamily="18" charset="0"/>
              </a:rPr>
              <a:t>27 – 29</a:t>
            </a:r>
            <a:endParaRPr lang="it-IT" sz="1200">
              <a:effectLst/>
              <a:latin typeface="Times New Roman" panose="02020603050405020304" pitchFamily="18" charset="0"/>
              <a:ea typeface="Times New Roman" panose="02020603050405020304" pitchFamily="18" charset="0"/>
            </a:endParaRPr>
          </a:p>
        </xdr:txBody>
      </xdr:sp>
      <xdr:sp macro="" textlink="">
        <xdr:nvSpPr>
          <xdr:cNvPr id="11" name="Casella di testo 30">
            <a:extLst>
              <a:ext uri="{FF2B5EF4-FFF2-40B4-BE49-F238E27FC236}">
                <a16:creationId xmlns:a16="http://schemas.microsoft.com/office/drawing/2014/main" id="{00000000-0008-0000-0800-00000B000000}"/>
              </a:ext>
            </a:extLst>
          </xdr:cNvPr>
          <xdr:cNvSpPr txBox="1">
            <a:spLocks noChangeArrowheads="1"/>
          </xdr:cNvSpPr>
        </xdr:nvSpPr>
        <xdr:spPr bwMode="auto">
          <a:xfrm>
            <a:off x="144300" y="514914"/>
            <a:ext cx="859000" cy="206606"/>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it-IT" sz="800">
                <a:effectLst/>
                <a:latin typeface="Times New Roman" panose="02020603050405020304" pitchFamily="18" charset="0"/>
                <a:ea typeface="Times New Roman" panose="02020603050405020304" pitchFamily="18" charset="0"/>
              </a:rPr>
              <a:t>&gt; 30</a:t>
            </a:r>
            <a:endParaRPr lang="it-IT" sz="1200">
              <a:effectLst/>
              <a:latin typeface="Times New Roman" panose="02020603050405020304" pitchFamily="18" charset="0"/>
              <a:ea typeface="Times New Roman" panose="02020603050405020304" pitchFamily="18" charset="0"/>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269874</xdr:colOff>
      <xdr:row>5</xdr:row>
      <xdr:rowOff>31750</xdr:rowOff>
    </xdr:from>
    <xdr:to>
      <xdr:col>8</xdr:col>
      <xdr:colOff>277812</xdr:colOff>
      <xdr:row>24</xdr:row>
      <xdr:rowOff>133466</xdr:rowOff>
    </xdr:to>
    <xdr:pic>
      <xdr:nvPicPr>
        <xdr:cNvPr id="4" name="Immagine 3">
          <a:extLst>
            <a:ext uri="{FF2B5EF4-FFF2-40B4-BE49-F238E27FC236}">
              <a16:creationId xmlns:a16="http://schemas.microsoft.com/office/drawing/2014/main" id="{9EFB5C48-FFE0-4E7E-9378-CBA64E33A35F}"/>
            </a:ext>
          </a:extLst>
        </xdr:cNvPr>
        <xdr:cNvPicPr>
          <a:picLocks noChangeAspect="1"/>
        </xdr:cNvPicPr>
      </xdr:nvPicPr>
      <xdr:blipFill>
        <a:blip xmlns:r="http://schemas.openxmlformats.org/officeDocument/2006/relationships" r:embed="rId1"/>
        <a:stretch>
          <a:fillRect/>
        </a:stretch>
      </xdr:blipFill>
      <xdr:spPr>
        <a:xfrm>
          <a:off x="746124" y="1158875"/>
          <a:ext cx="5453063" cy="372121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293688</xdr:colOff>
      <xdr:row>5</xdr:row>
      <xdr:rowOff>87312</xdr:rowOff>
    </xdr:from>
    <xdr:to>
      <xdr:col>8</xdr:col>
      <xdr:colOff>170626</xdr:colOff>
      <xdr:row>22</xdr:row>
      <xdr:rowOff>79375</xdr:rowOff>
    </xdr:to>
    <xdr:pic>
      <xdr:nvPicPr>
        <xdr:cNvPr id="4" name="Immagine 3">
          <a:extLst>
            <a:ext uri="{FF2B5EF4-FFF2-40B4-BE49-F238E27FC236}">
              <a16:creationId xmlns:a16="http://schemas.microsoft.com/office/drawing/2014/main" id="{B3C683A0-7A1A-45B4-98F1-A4E5D74CE028}"/>
            </a:ext>
          </a:extLst>
        </xdr:cNvPr>
        <xdr:cNvPicPr>
          <a:picLocks noChangeAspect="1"/>
        </xdr:cNvPicPr>
      </xdr:nvPicPr>
      <xdr:blipFill>
        <a:blip xmlns:r="http://schemas.openxmlformats.org/officeDocument/2006/relationships" r:embed="rId1"/>
        <a:stretch>
          <a:fillRect/>
        </a:stretch>
      </xdr:blipFill>
      <xdr:spPr>
        <a:xfrm>
          <a:off x="690563" y="1214437"/>
          <a:ext cx="5322063" cy="323056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95250</xdr:colOff>
      <xdr:row>6</xdr:row>
      <xdr:rowOff>0</xdr:rowOff>
    </xdr:from>
    <xdr:to>
      <xdr:col>8</xdr:col>
      <xdr:colOff>228356</xdr:colOff>
      <xdr:row>21</xdr:row>
      <xdr:rowOff>20061</xdr:rowOff>
    </xdr:to>
    <xdr:pic>
      <xdr:nvPicPr>
        <xdr:cNvPr id="4" name="Immagine 3">
          <a:extLst>
            <a:ext uri="{FF2B5EF4-FFF2-40B4-BE49-F238E27FC236}">
              <a16:creationId xmlns:a16="http://schemas.microsoft.com/office/drawing/2014/main" id="{04EE3FD2-F963-4D62-A3D8-17492F23B117}"/>
            </a:ext>
          </a:extLst>
        </xdr:cNvPr>
        <xdr:cNvPicPr>
          <a:picLocks noChangeAspect="1"/>
        </xdr:cNvPicPr>
      </xdr:nvPicPr>
      <xdr:blipFill>
        <a:blip xmlns:r="http://schemas.openxmlformats.org/officeDocument/2006/relationships" r:embed="rId1"/>
        <a:stretch>
          <a:fillRect/>
        </a:stretch>
      </xdr:blipFill>
      <xdr:spPr>
        <a:xfrm>
          <a:off x="484188" y="1143000"/>
          <a:ext cx="5236918" cy="287756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27214</xdr:colOff>
      <xdr:row>5</xdr:row>
      <xdr:rowOff>0</xdr:rowOff>
    </xdr:from>
    <xdr:to>
      <xdr:col>11</xdr:col>
      <xdr:colOff>486183</xdr:colOff>
      <xdr:row>35</xdr:row>
      <xdr:rowOff>40821</xdr:rowOff>
    </xdr:to>
    <xdr:pic>
      <xdr:nvPicPr>
        <xdr:cNvPr id="4" name="Immagine 3">
          <a:extLst>
            <a:ext uri="{FF2B5EF4-FFF2-40B4-BE49-F238E27FC236}">
              <a16:creationId xmlns:a16="http://schemas.microsoft.com/office/drawing/2014/main" id="{443FE4AC-5E8A-0D6A-0C6B-88FCFB75CC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952500"/>
          <a:ext cx="5908630" cy="575582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40821</xdr:colOff>
      <xdr:row>5</xdr:row>
      <xdr:rowOff>81642</xdr:rowOff>
    </xdr:from>
    <xdr:to>
      <xdr:col>10</xdr:col>
      <xdr:colOff>537314</xdr:colOff>
      <xdr:row>25</xdr:row>
      <xdr:rowOff>136071</xdr:rowOff>
    </xdr:to>
    <xdr:pic>
      <xdr:nvPicPr>
        <xdr:cNvPr id="6" name="Immagine 5">
          <a:extLst>
            <a:ext uri="{FF2B5EF4-FFF2-40B4-BE49-F238E27FC236}">
              <a16:creationId xmlns:a16="http://schemas.microsoft.com/office/drawing/2014/main" id="{BDF089F6-F43B-9F74-50B9-970682151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3785" y="1394731"/>
          <a:ext cx="5823690" cy="386442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13607</xdr:colOff>
      <xdr:row>5</xdr:row>
      <xdr:rowOff>13607</xdr:rowOff>
    </xdr:from>
    <xdr:to>
      <xdr:col>8</xdr:col>
      <xdr:colOff>578304</xdr:colOff>
      <xdr:row>33</xdr:row>
      <xdr:rowOff>149812</xdr:rowOff>
    </xdr:to>
    <xdr:pic>
      <xdr:nvPicPr>
        <xdr:cNvPr id="4" name="Immagine 3">
          <a:extLst>
            <a:ext uri="{FF2B5EF4-FFF2-40B4-BE49-F238E27FC236}">
              <a16:creationId xmlns:a16="http://schemas.microsoft.com/office/drawing/2014/main" id="{A377E0F7-8E8F-641C-AA48-16850DB41F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3053" y="966107"/>
          <a:ext cx="5524500" cy="547020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142875</xdr:colOff>
      <xdr:row>4</xdr:row>
      <xdr:rowOff>407988</xdr:rowOff>
    </xdr:from>
    <xdr:to>
      <xdr:col>10</xdr:col>
      <xdr:colOff>399864</xdr:colOff>
      <xdr:row>23</xdr:row>
      <xdr:rowOff>174625</xdr:rowOff>
    </xdr:to>
    <xdr:pic>
      <xdr:nvPicPr>
        <xdr:cNvPr id="3" name="Immagine 2">
          <a:extLst>
            <a:ext uri="{FF2B5EF4-FFF2-40B4-BE49-F238E27FC236}">
              <a16:creationId xmlns:a16="http://schemas.microsoft.com/office/drawing/2014/main" id="{71B72A59-8EAE-48AB-AD5C-1193BB534A94}"/>
            </a:ext>
          </a:extLst>
        </xdr:cNvPr>
        <xdr:cNvPicPr>
          <a:picLocks noChangeAspect="1"/>
        </xdr:cNvPicPr>
      </xdr:nvPicPr>
      <xdr:blipFill>
        <a:blip xmlns:r="http://schemas.openxmlformats.org/officeDocument/2006/relationships" r:embed="rId1"/>
        <a:stretch>
          <a:fillRect/>
        </a:stretch>
      </xdr:blipFill>
      <xdr:spPr>
        <a:xfrm>
          <a:off x="523875" y="1344613"/>
          <a:ext cx="5543364" cy="36163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71436</xdr:colOff>
      <xdr:row>5</xdr:row>
      <xdr:rowOff>23812</xdr:rowOff>
    </xdr:from>
    <xdr:to>
      <xdr:col>8</xdr:col>
      <xdr:colOff>615931</xdr:colOff>
      <xdr:row>29</xdr:row>
      <xdr:rowOff>87313</xdr:rowOff>
    </xdr:to>
    <xdr:pic>
      <xdr:nvPicPr>
        <xdr:cNvPr id="3" name="Immagine 2">
          <a:extLst>
            <a:ext uri="{FF2B5EF4-FFF2-40B4-BE49-F238E27FC236}">
              <a16:creationId xmlns:a16="http://schemas.microsoft.com/office/drawing/2014/main" id="{4988CBCB-589F-4BAC-2F03-AE8104959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811" y="976312"/>
          <a:ext cx="5489557" cy="46355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68035</xdr:colOff>
      <xdr:row>5</xdr:row>
      <xdr:rowOff>1</xdr:rowOff>
    </xdr:from>
    <xdr:to>
      <xdr:col>8</xdr:col>
      <xdr:colOff>680357</xdr:colOff>
      <xdr:row>21</xdr:row>
      <xdr:rowOff>119153</xdr:rowOff>
    </xdr:to>
    <xdr:pic>
      <xdr:nvPicPr>
        <xdr:cNvPr id="3" name="Immagine 2">
          <a:extLst>
            <a:ext uri="{FF2B5EF4-FFF2-40B4-BE49-F238E27FC236}">
              <a16:creationId xmlns:a16="http://schemas.microsoft.com/office/drawing/2014/main" id="{670D8C13-39F9-8FDF-F1CE-823FAEBE2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981" y="952501"/>
          <a:ext cx="5803447" cy="3167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126999</xdr:colOff>
      <xdr:row>4</xdr:row>
      <xdr:rowOff>190499</xdr:rowOff>
    </xdr:from>
    <xdr:to>
      <xdr:col>6</xdr:col>
      <xdr:colOff>801688</xdr:colOff>
      <xdr:row>24</xdr:row>
      <xdr:rowOff>150200</xdr:rowOff>
    </xdr:to>
    <xdr:pic>
      <xdr:nvPicPr>
        <xdr:cNvPr id="4" name="Immagine 3">
          <a:extLst>
            <a:ext uri="{FF2B5EF4-FFF2-40B4-BE49-F238E27FC236}">
              <a16:creationId xmlns:a16="http://schemas.microsoft.com/office/drawing/2014/main" id="{7AA8A084-7036-A2CC-0A92-89A199466E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124" y="1095374"/>
          <a:ext cx="5961064" cy="3618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74840</xdr:colOff>
      <xdr:row>5</xdr:row>
      <xdr:rowOff>47626</xdr:rowOff>
    </xdr:from>
    <xdr:to>
      <xdr:col>10</xdr:col>
      <xdr:colOff>585108</xdr:colOff>
      <xdr:row>25</xdr:row>
      <xdr:rowOff>153272</xdr:rowOff>
    </xdr:to>
    <xdr:pic>
      <xdr:nvPicPr>
        <xdr:cNvPr id="3" name="Immagine 2">
          <a:extLst>
            <a:ext uri="{FF2B5EF4-FFF2-40B4-BE49-F238E27FC236}">
              <a16:creationId xmlns:a16="http://schemas.microsoft.com/office/drawing/2014/main" id="{C05FB362-880A-5174-E749-1120388EF4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161" y="1000126"/>
          <a:ext cx="6511018" cy="39156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61233</xdr:colOff>
      <xdr:row>6</xdr:row>
      <xdr:rowOff>27216</xdr:rowOff>
    </xdr:from>
    <xdr:to>
      <xdr:col>3</xdr:col>
      <xdr:colOff>2234621</xdr:colOff>
      <xdr:row>40</xdr:row>
      <xdr:rowOff>13608</xdr:rowOff>
    </xdr:to>
    <xdr:pic>
      <xdr:nvPicPr>
        <xdr:cNvPr id="3" name="Immagine 2">
          <a:extLst>
            <a:ext uri="{FF2B5EF4-FFF2-40B4-BE49-F238E27FC236}">
              <a16:creationId xmlns:a16="http://schemas.microsoft.com/office/drawing/2014/main" id="{E76B95F5-D4DA-42FB-9A0F-B32A22FC59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554" y="1170216"/>
          <a:ext cx="5126138" cy="646339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B1:I174"/>
  <sheetViews>
    <sheetView tabSelected="1" zoomScale="140" zoomScaleNormal="140" workbookViewId="0"/>
  </sheetViews>
  <sheetFormatPr defaultColWidth="8.85546875" defaultRowHeight="15" x14ac:dyDescent="0.25"/>
  <cols>
    <col min="1" max="1" width="4.85546875" style="9" customWidth="1"/>
    <col min="2" max="2" width="11.28515625" style="9" customWidth="1"/>
    <col min="3" max="3" width="4.28515625" style="9" bestFit="1" customWidth="1"/>
    <col min="4" max="4" width="129" style="9" customWidth="1"/>
    <col min="5" max="5" width="4.85546875" style="9" customWidth="1"/>
    <col min="6" max="7" width="8.85546875" style="9"/>
    <col min="8" max="8" width="3.85546875" style="9" customWidth="1"/>
    <col min="9" max="9" width="79.42578125" style="9" customWidth="1"/>
    <col min="10" max="10" width="8.85546875" style="9"/>
    <col min="11" max="11" width="80.28515625" style="9" customWidth="1"/>
    <col min="12" max="12" width="11.5703125" style="9" bestFit="1" customWidth="1"/>
    <col min="13" max="16384" width="8.85546875" style="9"/>
  </cols>
  <sheetData>
    <row r="1" spans="2:9" ht="22.5" x14ac:dyDescent="0.3">
      <c r="B1" s="1037" t="s">
        <v>996</v>
      </c>
      <c r="C1" s="1037"/>
      <c r="D1" s="1037"/>
    </row>
    <row r="2" spans="2:9" x14ac:dyDescent="0.25">
      <c r="B2" s="1038" t="s">
        <v>325</v>
      </c>
      <c r="C2" s="1038"/>
      <c r="D2" s="1038"/>
    </row>
    <row r="3" spans="2:9" x14ac:dyDescent="0.25">
      <c r="B3" s="1036"/>
      <c r="C3" s="1036"/>
      <c r="D3" s="53"/>
    </row>
    <row r="4" spans="2:9" ht="18.75" x14ac:dyDescent="0.25">
      <c r="B4" s="14" t="s">
        <v>323</v>
      </c>
      <c r="C4" s="15"/>
      <c r="D4" s="15"/>
      <c r="G4" s="1039"/>
      <c r="H4" s="1039"/>
      <c r="I4" s="1039"/>
    </row>
    <row r="5" spans="2:9" x14ac:dyDescent="0.25">
      <c r="B5" s="390" t="s">
        <v>152</v>
      </c>
      <c r="C5" s="50"/>
      <c r="D5" s="53" t="s">
        <v>977</v>
      </c>
      <c r="G5" s="53"/>
      <c r="H5" s="53"/>
      <c r="I5" s="53"/>
    </row>
    <row r="6" spans="2:9" x14ac:dyDescent="0.25">
      <c r="B6" s="211" t="s">
        <v>153</v>
      </c>
      <c r="D6" s="53" t="s">
        <v>838</v>
      </c>
      <c r="G6" s="53"/>
      <c r="H6" s="53"/>
      <c r="I6" s="53"/>
    </row>
    <row r="7" spans="2:9" x14ac:dyDescent="0.25">
      <c r="B7" s="211" t="s">
        <v>154</v>
      </c>
      <c r="C7" s="50"/>
      <c r="D7" s="53" t="s">
        <v>576</v>
      </c>
      <c r="G7" s="53"/>
      <c r="H7" s="53"/>
      <c r="I7" s="53"/>
    </row>
    <row r="8" spans="2:9" x14ac:dyDescent="0.25">
      <c r="B8" s="211" t="s">
        <v>155</v>
      </c>
      <c r="D8" s="53" t="s">
        <v>361</v>
      </c>
      <c r="G8" s="53"/>
      <c r="H8" s="53"/>
      <c r="I8" s="53"/>
    </row>
    <row r="9" spans="2:9" x14ac:dyDescent="0.25">
      <c r="B9" s="390" t="s">
        <v>156</v>
      </c>
      <c r="C9" s="50"/>
      <c r="D9" s="53" t="s">
        <v>362</v>
      </c>
      <c r="G9" s="53"/>
      <c r="H9" s="53"/>
      <c r="I9" s="53"/>
    </row>
    <row r="10" spans="2:9" x14ac:dyDescent="0.25">
      <c r="B10" s="940" t="s">
        <v>157</v>
      </c>
      <c r="C10" s="50"/>
      <c r="D10" s="53" t="s">
        <v>1074</v>
      </c>
      <c r="G10" s="53"/>
      <c r="H10" s="53"/>
      <c r="I10" s="53"/>
    </row>
    <row r="11" spans="2:9" x14ac:dyDescent="0.25">
      <c r="B11" s="211" t="s">
        <v>158</v>
      </c>
      <c r="C11" s="53"/>
      <c r="D11" s="53" t="s">
        <v>839</v>
      </c>
      <c r="G11" s="53"/>
      <c r="H11" s="53"/>
      <c r="I11" s="53"/>
    </row>
    <row r="12" spans="2:9" x14ac:dyDescent="0.25">
      <c r="B12" s="211" t="s">
        <v>159</v>
      </c>
      <c r="C12" s="53"/>
      <c r="D12" s="53" t="s">
        <v>1075</v>
      </c>
      <c r="G12" s="53"/>
      <c r="H12" s="53"/>
      <c r="I12" s="53"/>
    </row>
    <row r="13" spans="2:9" x14ac:dyDescent="0.25">
      <c r="B13" s="211" t="s">
        <v>160</v>
      </c>
      <c r="C13" s="53"/>
      <c r="D13" s="53" t="s">
        <v>363</v>
      </c>
      <c r="G13" s="53"/>
      <c r="H13" s="53"/>
      <c r="I13" s="53"/>
    </row>
    <row r="14" spans="2:9" x14ac:dyDescent="0.25">
      <c r="B14" s="211" t="s">
        <v>161</v>
      </c>
      <c r="C14" s="53"/>
      <c r="D14" s="53" t="s">
        <v>1076</v>
      </c>
      <c r="G14" s="53"/>
      <c r="H14" s="53"/>
      <c r="I14" s="53"/>
    </row>
    <row r="15" spans="2:9" x14ac:dyDescent="0.25">
      <c r="B15" s="211" t="s">
        <v>162</v>
      </c>
      <c r="C15" s="53"/>
      <c r="D15" s="53" t="s">
        <v>364</v>
      </c>
      <c r="G15" s="53"/>
      <c r="H15" s="53"/>
      <c r="I15" s="53"/>
    </row>
    <row r="16" spans="2:9" x14ac:dyDescent="0.25">
      <c r="B16" s="211" t="s">
        <v>163</v>
      </c>
      <c r="C16" s="53"/>
      <c r="D16" s="53" t="s">
        <v>840</v>
      </c>
      <c r="G16" s="53"/>
      <c r="H16" s="53"/>
      <c r="I16" s="53"/>
    </row>
    <row r="17" spans="2:9" x14ac:dyDescent="0.25">
      <c r="B17" s="211" t="s">
        <v>164</v>
      </c>
      <c r="C17" s="53"/>
      <c r="D17" s="53" t="s">
        <v>434</v>
      </c>
      <c r="G17" s="53"/>
      <c r="H17" s="53"/>
      <c r="I17" s="53"/>
    </row>
    <row r="18" spans="2:9" x14ac:dyDescent="0.25">
      <c r="B18" s="211" t="s">
        <v>165</v>
      </c>
      <c r="C18" s="53"/>
      <c r="D18" s="53" t="s">
        <v>372</v>
      </c>
      <c r="G18" s="53"/>
      <c r="H18" s="53"/>
      <c r="I18" s="53"/>
    </row>
    <row r="19" spans="2:9" x14ac:dyDescent="0.25">
      <c r="B19" s="211" t="s">
        <v>166</v>
      </c>
      <c r="C19" s="53"/>
      <c r="D19" s="53" t="s">
        <v>365</v>
      </c>
      <c r="G19" s="53"/>
      <c r="H19" s="53"/>
      <c r="I19" s="53"/>
    </row>
    <row r="20" spans="2:9" x14ac:dyDescent="0.25">
      <c r="B20" s="211" t="s">
        <v>167</v>
      </c>
      <c r="C20" s="53"/>
      <c r="D20" s="53" t="s">
        <v>366</v>
      </c>
      <c r="G20" s="53"/>
      <c r="H20" s="53"/>
      <c r="I20" s="53"/>
    </row>
    <row r="21" spans="2:9" x14ac:dyDescent="0.25">
      <c r="B21" s="211" t="s">
        <v>168</v>
      </c>
      <c r="C21" s="53"/>
      <c r="D21" s="53" t="s">
        <v>367</v>
      </c>
      <c r="G21" s="53"/>
      <c r="H21" s="53"/>
      <c r="I21" s="53"/>
    </row>
    <row r="22" spans="2:9" x14ac:dyDescent="0.25">
      <c r="B22" s="211" t="s">
        <v>169</v>
      </c>
      <c r="C22" s="53"/>
      <c r="D22" s="53" t="s">
        <v>1077</v>
      </c>
      <c r="G22" s="53"/>
      <c r="H22" s="53"/>
      <c r="I22" s="53"/>
    </row>
    <row r="23" spans="2:9" x14ac:dyDescent="0.25">
      <c r="B23" s="211" t="s">
        <v>327</v>
      </c>
      <c r="C23" s="53"/>
      <c r="D23" s="53" t="s">
        <v>368</v>
      </c>
      <c r="G23" s="53"/>
      <c r="H23" s="53"/>
      <c r="I23" s="53"/>
    </row>
    <row r="24" spans="2:9" x14ac:dyDescent="0.25">
      <c r="B24" s="211" t="s">
        <v>328</v>
      </c>
      <c r="C24" s="53"/>
      <c r="D24" s="53" t="s">
        <v>1078</v>
      </c>
      <c r="G24" s="53"/>
      <c r="H24" s="53"/>
      <c r="I24" s="53"/>
    </row>
    <row r="25" spans="2:9" x14ac:dyDescent="0.25">
      <c r="B25" s="211" t="s">
        <v>329</v>
      </c>
      <c r="C25" s="53"/>
      <c r="D25" s="53" t="s">
        <v>948</v>
      </c>
      <c r="G25" s="53"/>
      <c r="H25" s="53"/>
      <c r="I25" s="53"/>
    </row>
    <row r="26" spans="2:9" x14ac:dyDescent="0.25">
      <c r="B26" s="211" t="s">
        <v>330</v>
      </c>
      <c r="C26" s="53"/>
      <c r="D26" s="53" t="s">
        <v>949</v>
      </c>
      <c r="G26" s="53"/>
      <c r="H26" s="53"/>
      <c r="I26" s="53"/>
    </row>
    <row r="27" spans="2:9" x14ac:dyDescent="0.25">
      <c r="B27" s="211" t="s">
        <v>331</v>
      </c>
      <c r="C27" s="53"/>
      <c r="D27" s="53" t="s">
        <v>1004</v>
      </c>
      <c r="G27" s="53"/>
      <c r="H27" s="53"/>
      <c r="I27" s="53"/>
    </row>
    <row r="28" spans="2:9" x14ac:dyDescent="0.25">
      <c r="B28" s="211" t="s">
        <v>454</v>
      </c>
      <c r="C28" s="53"/>
      <c r="D28" s="53" t="s">
        <v>1079</v>
      </c>
      <c r="G28" s="53"/>
      <c r="H28" s="53"/>
      <c r="I28" s="53"/>
    </row>
    <row r="29" spans="2:9" x14ac:dyDescent="0.25">
      <c r="B29" s="211" t="s">
        <v>455</v>
      </c>
      <c r="C29" s="53"/>
      <c r="D29" s="53" t="s">
        <v>1005</v>
      </c>
      <c r="G29" s="53"/>
      <c r="H29" s="53"/>
      <c r="I29" s="53"/>
    </row>
    <row r="30" spans="2:9" x14ac:dyDescent="0.25">
      <c r="B30" s="211" t="s">
        <v>588</v>
      </c>
      <c r="C30" s="53"/>
      <c r="D30" s="53" t="s">
        <v>1080</v>
      </c>
      <c r="G30" s="53"/>
      <c r="H30" s="53"/>
      <c r="I30" s="53"/>
    </row>
    <row r="31" spans="2:9" x14ac:dyDescent="0.25">
      <c r="B31" s="211" t="s">
        <v>893</v>
      </c>
      <c r="C31" s="53"/>
      <c r="D31" s="53" t="s">
        <v>1081</v>
      </c>
      <c r="G31" s="53"/>
      <c r="H31" s="53"/>
      <c r="I31" s="53"/>
    </row>
    <row r="32" spans="2:9" x14ac:dyDescent="0.25">
      <c r="B32" s="211" t="s">
        <v>1082</v>
      </c>
      <c r="C32" s="53"/>
      <c r="D32" s="53" t="s">
        <v>1083</v>
      </c>
      <c r="G32" s="53"/>
      <c r="H32" s="53"/>
      <c r="I32" s="53"/>
    </row>
    <row r="33" spans="2:9" x14ac:dyDescent="0.25">
      <c r="B33" s="211" t="s">
        <v>1084</v>
      </c>
      <c r="C33" s="53"/>
      <c r="D33" s="53" t="s">
        <v>983</v>
      </c>
      <c r="G33" s="53"/>
      <c r="H33" s="53"/>
      <c r="I33" s="53"/>
    </row>
    <row r="34" spans="2:9" x14ac:dyDescent="0.25">
      <c r="B34" s="211" t="s">
        <v>1085</v>
      </c>
      <c r="C34" s="53"/>
      <c r="D34" s="53" t="s">
        <v>369</v>
      </c>
      <c r="G34" s="53"/>
      <c r="H34" s="53"/>
      <c r="I34" s="53"/>
    </row>
    <row r="35" spans="2:9" x14ac:dyDescent="0.25">
      <c r="B35" s="211" t="s">
        <v>1086</v>
      </c>
      <c r="C35" s="53"/>
      <c r="D35" s="53" t="s">
        <v>1087</v>
      </c>
      <c r="G35" s="53"/>
      <c r="H35" s="53"/>
      <c r="I35" s="53"/>
    </row>
    <row r="36" spans="2:9" x14ac:dyDescent="0.25">
      <c r="B36" s="1041" t="s">
        <v>480</v>
      </c>
      <c r="C36" s="1041"/>
      <c r="D36" s="1041"/>
      <c r="G36" s="53"/>
      <c r="H36" s="53"/>
      <c r="I36" s="53"/>
    </row>
    <row r="37" spans="2:9" x14ac:dyDescent="0.25">
      <c r="B37" s="211" t="s">
        <v>456</v>
      </c>
      <c r="C37" s="50"/>
      <c r="D37" s="53" t="s">
        <v>370</v>
      </c>
      <c r="G37" s="53"/>
      <c r="H37" s="53"/>
      <c r="I37" s="53"/>
    </row>
    <row r="38" spans="2:9" x14ac:dyDescent="0.25">
      <c r="B38" s="211" t="s">
        <v>457</v>
      </c>
      <c r="D38" s="53" t="s">
        <v>589</v>
      </c>
      <c r="G38" s="53"/>
      <c r="H38" s="53"/>
      <c r="I38" s="53"/>
    </row>
    <row r="39" spans="2:9" x14ac:dyDescent="0.25">
      <c r="B39" s="211" t="s">
        <v>458</v>
      </c>
      <c r="C39" s="50"/>
      <c r="D39" s="53" t="s">
        <v>1088</v>
      </c>
      <c r="G39" s="53"/>
      <c r="H39" s="53"/>
      <c r="I39" s="53"/>
    </row>
    <row r="40" spans="2:9" x14ac:dyDescent="0.25">
      <c r="B40" s="211" t="s">
        <v>459</v>
      </c>
      <c r="D40" s="53" t="s">
        <v>1055</v>
      </c>
      <c r="G40" s="53"/>
      <c r="H40" s="53"/>
      <c r="I40" s="53"/>
    </row>
    <row r="41" spans="2:9" x14ac:dyDescent="0.25">
      <c r="B41" s="211" t="s">
        <v>460</v>
      </c>
      <c r="C41" s="50"/>
      <c r="D41" s="53" t="s">
        <v>371</v>
      </c>
      <c r="G41" s="53"/>
      <c r="H41" s="53"/>
      <c r="I41" s="53"/>
    </row>
    <row r="42" spans="2:9" x14ac:dyDescent="0.25">
      <c r="B42" s="211" t="s">
        <v>461</v>
      </c>
      <c r="D42" s="53" t="s">
        <v>1057</v>
      </c>
      <c r="G42" s="53"/>
      <c r="H42" s="53"/>
      <c r="I42" s="53"/>
    </row>
    <row r="43" spans="2:9" x14ac:dyDescent="0.25">
      <c r="B43" s="211" t="s">
        <v>462</v>
      </c>
      <c r="C43" s="50"/>
      <c r="D43" s="53" t="s">
        <v>902</v>
      </c>
      <c r="G43" s="53"/>
      <c r="H43" s="53"/>
      <c r="I43" s="53"/>
    </row>
    <row r="44" spans="2:9" x14ac:dyDescent="0.25">
      <c r="B44" s="211" t="s">
        <v>463</v>
      </c>
      <c r="D44" s="53" t="s">
        <v>903</v>
      </c>
      <c r="G44" s="53"/>
      <c r="H44" s="53"/>
      <c r="I44" s="53"/>
    </row>
    <row r="45" spans="2:9" x14ac:dyDescent="0.25">
      <c r="B45" s="211" t="s">
        <v>464</v>
      </c>
      <c r="C45" s="50"/>
      <c r="D45" s="53" t="s">
        <v>1058</v>
      </c>
      <c r="G45" s="53"/>
      <c r="H45" s="53"/>
      <c r="I45" s="53"/>
    </row>
    <row r="46" spans="2:9" x14ac:dyDescent="0.25">
      <c r="B46" s="211" t="s">
        <v>465</v>
      </c>
      <c r="D46" s="53" t="s">
        <v>373</v>
      </c>
      <c r="G46" s="53"/>
      <c r="H46" s="53"/>
      <c r="I46" s="53"/>
    </row>
    <row r="47" spans="2:9" x14ac:dyDescent="0.25">
      <c r="B47" s="211" t="s">
        <v>466</v>
      </c>
      <c r="C47" s="50"/>
      <c r="D47" s="53" t="s">
        <v>374</v>
      </c>
      <c r="G47" s="53"/>
      <c r="H47" s="53"/>
      <c r="I47" s="53"/>
    </row>
    <row r="48" spans="2:9" x14ac:dyDescent="0.25">
      <c r="B48" s="211" t="s">
        <v>467</v>
      </c>
      <c r="D48" s="53" t="s">
        <v>375</v>
      </c>
      <c r="G48" s="53"/>
      <c r="H48" s="53"/>
      <c r="I48" s="53"/>
    </row>
    <row r="49" spans="2:9" x14ac:dyDescent="0.25">
      <c r="B49" s="211" t="s">
        <v>468</v>
      </c>
      <c r="C49" s="50"/>
      <c r="D49" s="53" t="s">
        <v>483</v>
      </c>
      <c r="G49" s="53"/>
      <c r="H49" s="53"/>
      <c r="I49" s="53"/>
    </row>
    <row r="50" spans="2:9" x14ac:dyDescent="0.25">
      <c r="B50" s="211" t="s">
        <v>469</v>
      </c>
      <c r="D50" s="53" t="s">
        <v>484</v>
      </c>
      <c r="G50" s="53"/>
      <c r="H50" s="53"/>
      <c r="I50" s="53"/>
    </row>
    <row r="51" spans="2:9" x14ac:dyDescent="0.25">
      <c r="B51" s="211" t="s">
        <v>470</v>
      </c>
      <c r="C51" s="50"/>
      <c r="D51" s="53" t="s">
        <v>1089</v>
      </c>
      <c r="G51" s="53"/>
      <c r="H51" s="53"/>
      <c r="I51" s="53"/>
    </row>
    <row r="52" spans="2:9" x14ac:dyDescent="0.25">
      <c r="B52" s="211" t="s">
        <v>471</v>
      </c>
      <c r="D52" s="53" t="s">
        <v>908</v>
      </c>
      <c r="G52" s="53"/>
      <c r="H52" s="53"/>
      <c r="I52" s="53"/>
    </row>
    <row r="53" spans="2:9" x14ac:dyDescent="0.25">
      <c r="B53" s="211" t="s">
        <v>472</v>
      </c>
      <c r="C53" s="50"/>
      <c r="D53" s="53" t="s">
        <v>909</v>
      </c>
      <c r="G53" s="53"/>
      <c r="H53" s="53"/>
      <c r="I53" s="53"/>
    </row>
    <row r="54" spans="2:9" x14ac:dyDescent="0.25">
      <c r="B54" s="211" t="s">
        <v>473</v>
      </c>
      <c r="D54" s="53" t="s">
        <v>910</v>
      </c>
      <c r="G54" s="53"/>
      <c r="H54" s="53"/>
      <c r="I54" s="53"/>
    </row>
    <row r="55" spans="2:9" x14ac:dyDescent="0.25">
      <c r="B55" s="211" t="s">
        <v>474</v>
      </c>
      <c r="C55" s="50"/>
      <c r="D55" s="53" t="s">
        <v>376</v>
      </c>
      <c r="G55" s="53"/>
      <c r="H55" s="53"/>
      <c r="I55" s="53"/>
    </row>
    <row r="56" spans="2:9" x14ac:dyDescent="0.25">
      <c r="B56" s="211" t="s">
        <v>475</v>
      </c>
      <c r="D56" s="53" t="s">
        <v>377</v>
      </c>
      <c r="G56" s="53"/>
      <c r="H56" s="53"/>
      <c r="I56" s="53"/>
    </row>
    <row r="57" spans="2:9" x14ac:dyDescent="0.25">
      <c r="B57" s="211" t="s">
        <v>476</v>
      </c>
      <c r="C57" s="50"/>
      <c r="D57" s="53" t="s">
        <v>378</v>
      </c>
      <c r="G57" s="53"/>
      <c r="H57" s="53"/>
      <c r="I57" s="53"/>
    </row>
    <row r="58" spans="2:9" x14ac:dyDescent="0.25">
      <c r="B58" s="211" t="s">
        <v>477</v>
      </c>
      <c r="D58" s="53" t="s">
        <v>1038</v>
      </c>
      <c r="G58" s="53"/>
      <c r="H58" s="53"/>
      <c r="I58" s="53"/>
    </row>
    <row r="59" spans="2:9" x14ac:dyDescent="0.25">
      <c r="B59" s="211" t="s">
        <v>478</v>
      </c>
      <c r="C59" s="50"/>
      <c r="D59" s="53" t="s">
        <v>911</v>
      </c>
      <c r="G59" s="53"/>
      <c r="H59" s="53"/>
      <c r="I59" s="53"/>
    </row>
    <row r="60" spans="2:9" x14ac:dyDescent="0.25">
      <c r="B60" s="211" t="s">
        <v>479</v>
      </c>
      <c r="D60" s="53" t="s">
        <v>841</v>
      </c>
      <c r="G60" s="53"/>
      <c r="H60" s="53"/>
      <c r="I60" s="53"/>
    </row>
    <row r="61" spans="2:9" x14ac:dyDescent="0.25">
      <c r="B61" s="211" t="s">
        <v>912</v>
      </c>
      <c r="C61" s="50"/>
      <c r="D61" s="53" t="s">
        <v>486</v>
      </c>
      <c r="G61" s="53"/>
      <c r="H61" s="53"/>
      <c r="I61" s="53"/>
    </row>
    <row r="62" spans="2:9" x14ac:dyDescent="0.25">
      <c r="B62" s="211" t="s">
        <v>913</v>
      </c>
      <c r="D62" s="53" t="s">
        <v>379</v>
      </c>
      <c r="G62" s="53"/>
      <c r="H62" s="53"/>
      <c r="I62" s="53"/>
    </row>
    <row r="63" spans="2:9" x14ac:dyDescent="0.25">
      <c r="B63" s="211" t="s">
        <v>914</v>
      </c>
      <c r="C63" s="50"/>
      <c r="D63" s="53" t="s">
        <v>1090</v>
      </c>
      <c r="G63" s="53"/>
      <c r="H63" s="53"/>
      <c r="I63" s="53"/>
    </row>
    <row r="64" spans="2:9" x14ac:dyDescent="0.25">
      <c r="B64" s="211" t="s">
        <v>1040</v>
      </c>
      <c r="D64" s="53" t="s">
        <v>1091</v>
      </c>
      <c r="G64" s="53"/>
      <c r="H64" s="53"/>
      <c r="I64" s="53"/>
    </row>
    <row r="65" spans="2:9" x14ac:dyDescent="0.25">
      <c r="B65" s="211" t="s">
        <v>1041</v>
      </c>
      <c r="C65" s="50"/>
      <c r="D65" s="53" t="s">
        <v>916</v>
      </c>
      <c r="G65" s="53"/>
      <c r="H65" s="53"/>
      <c r="I65" s="53"/>
    </row>
    <row r="66" spans="2:9" x14ac:dyDescent="0.25">
      <c r="B66" s="1041" t="s">
        <v>817</v>
      </c>
      <c r="C66" s="1041"/>
      <c r="D66" s="1041"/>
      <c r="G66" s="53"/>
      <c r="H66" s="53"/>
      <c r="I66" s="53"/>
    </row>
    <row r="67" spans="2:9" x14ac:dyDescent="0.25">
      <c r="B67" s="211" t="s">
        <v>798</v>
      </c>
      <c r="D67" s="53" t="s">
        <v>380</v>
      </c>
      <c r="G67" s="53"/>
      <c r="H67" s="53"/>
      <c r="I67" s="53"/>
    </row>
    <row r="68" spans="2:9" x14ac:dyDescent="0.25">
      <c r="B68" s="211" t="s">
        <v>818</v>
      </c>
      <c r="D68" s="53" t="s">
        <v>590</v>
      </c>
      <c r="G68" s="53"/>
      <c r="H68" s="53"/>
      <c r="I68" s="53"/>
    </row>
    <row r="69" spans="2:9" x14ac:dyDescent="0.25">
      <c r="B69" s="211" t="s">
        <v>800</v>
      </c>
      <c r="D69" s="53" t="s">
        <v>842</v>
      </c>
      <c r="G69" s="53"/>
      <c r="H69" s="53"/>
      <c r="I69" s="53"/>
    </row>
    <row r="70" spans="2:9" x14ac:dyDescent="0.25">
      <c r="B70" s="211" t="s">
        <v>802</v>
      </c>
      <c r="D70" s="53" t="s">
        <v>381</v>
      </c>
      <c r="G70" s="53"/>
      <c r="H70" s="53"/>
      <c r="I70" s="53"/>
    </row>
    <row r="71" spans="2:9" x14ac:dyDescent="0.25">
      <c r="B71" s="211" t="s">
        <v>803</v>
      </c>
      <c r="D71" s="53" t="s">
        <v>591</v>
      </c>
      <c r="G71" s="53"/>
      <c r="H71" s="53"/>
      <c r="I71" s="53"/>
    </row>
    <row r="72" spans="2:9" x14ac:dyDescent="0.25">
      <c r="B72" s="211" t="s">
        <v>819</v>
      </c>
      <c r="D72" s="53" t="s">
        <v>382</v>
      </c>
      <c r="G72" s="53"/>
      <c r="H72" s="53"/>
      <c r="I72" s="53"/>
    </row>
    <row r="73" spans="2:9" x14ac:dyDescent="0.25">
      <c r="B73" s="211" t="s">
        <v>804</v>
      </c>
      <c r="D73" s="53" t="s">
        <v>383</v>
      </c>
      <c r="G73" s="53"/>
      <c r="H73" s="53"/>
      <c r="I73" s="53"/>
    </row>
    <row r="74" spans="2:9" x14ac:dyDescent="0.25">
      <c r="B74" s="211" t="s">
        <v>805</v>
      </c>
      <c r="D74" s="53" t="s">
        <v>1092</v>
      </c>
      <c r="G74" s="53"/>
      <c r="H74" s="53"/>
      <c r="I74" s="53"/>
    </row>
    <row r="75" spans="2:9" x14ac:dyDescent="0.25">
      <c r="B75" s="211" t="s">
        <v>806</v>
      </c>
      <c r="D75" s="53" t="s">
        <v>843</v>
      </c>
      <c r="G75" s="53"/>
      <c r="H75" s="53"/>
      <c r="I75" s="53"/>
    </row>
    <row r="76" spans="2:9" x14ac:dyDescent="0.25">
      <c r="B76" s="211" t="s">
        <v>807</v>
      </c>
      <c r="D76" s="53" t="s">
        <v>384</v>
      </c>
      <c r="G76" s="53"/>
      <c r="H76" s="53"/>
      <c r="I76" s="53"/>
    </row>
    <row r="77" spans="2:9" x14ac:dyDescent="0.25">
      <c r="B77" s="211" t="s">
        <v>808</v>
      </c>
      <c r="D77" s="53" t="s">
        <v>1070</v>
      </c>
      <c r="G77" s="53"/>
      <c r="H77" s="53"/>
      <c r="I77" s="53"/>
    </row>
    <row r="78" spans="2:9" x14ac:dyDescent="0.25">
      <c r="B78" s="211" t="s">
        <v>809</v>
      </c>
      <c r="D78" s="53" t="s">
        <v>592</v>
      </c>
      <c r="G78" s="53"/>
      <c r="H78" s="53"/>
      <c r="I78" s="53"/>
    </row>
    <row r="79" spans="2:9" x14ac:dyDescent="0.25">
      <c r="B79" s="211" t="s">
        <v>810</v>
      </c>
      <c r="D79" s="53" t="s">
        <v>385</v>
      </c>
      <c r="G79" s="53"/>
      <c r="H79" s="53"/>
      <c r="I79" s="53"/>
    </row>
    <row r="80" spans="2:9" x14ac:dyDescent="0.25">
      <c r="B80" s="211" t="s">
        <v>811</v>
      </c>
      <c r="D80" s="53" t="s">
        <v>386</v>
      </c>
      <c r="G80" s="53"/>
      <c r="H80" s="53"/>
      <c r="I80" s="53"/>
    </row>
    <row r="81" spans="2:9" x14ac:dyDescent="0.25">
      <c r="B81" s="211" t="s">
        <v>812</v>
      </c>
      <c r="D81" s="53" t="s">
        <v>593</v>
      </c>
      <c r="G81" s="53"/>
      <c r="H81" s="53"/>
      <c r="I81" s="53"/>
    </row>
    <row r="82" spans="2:9" x14ac:dyDescent="0.25">
      <c r="B82" s="211" t="s">
        <v>1069</v>
      </c>
      <c r="D82" s="53" t="s">
        <v>1093</v>
      </c>
      <c r="G82" s="53"/>
      <c r="H82" s="53"/>
      <c r="I82" s="53"/>
    </row>
    <row r="83" spans="2:9" x14ac:dyDescent="0.25">
      <c r="B83" s="1041" t="s">
        <v>820</v>
      </c>
      <c r="C83" s="1041"/>
      <c r="D83" s="1041"/>
      <c r="G83" s="53"/>
      <c r="H83" s="53"/>
      <c r="I83" s="53"/>
    </row>
    <row r="84" spans="2:9" x14ac:dyDescent="0.25">
      <c r="B84" s="211" t="s">
        <v>170</v>
      </c>
      <c r="C84" s="50"/>
      <c r="D84" s="53" t="s">
        <v>387</v>
      </c>
      <c r="G84" s="53"/>
      <c r="H84" s="53"/>
      <c r="I84" s="53"/>
    </row>
    <row r="85" spans="2:9" x14ac:dyDescent="0.25">
      <c r="B85" s="211" t="s">
        <v>171</v>
      </c>
      <c r="C85" s="50"/>
      <c r="D85" s="53" t="s">
        <v>388</v>
      </c>
      <c r="G85" s="53"/>
      <c r="H85" s="53"/>
      <c r="I85" s="53"/>
    </row>
    <row r="86" spans="2:9" x14ac:dyDescent="0.25">
      <c r="B86" s="11" t="s">
        <v>172</v>
      </c>
      <c r="C86" s="50"/>
      <c r="D86" s="53" t="s">
        <v>389</v>
      </c>
      <c r="G86" s="53"/>
      <c r="H86" s="53"/>
      <c r="I86" s="53"/>
    </row>
    <row r="87" spans="2:9" x14ac:dyDescent="0.25">
      <c r="B87" s="11" t="s">
        <v>173</v>
      </c>
      <c r="C87" s="50"/>
      <c r="D87" s="53" t="s">
        <v>390</v>
      </c>
      <c r="F87" s="11"/>
      <c r="G87" s="53"/>
      <c r="H87" s="53"/>
      <c r="I87" s="53"/>
    </row>
    <row r="88" spans="2:9" x14ac:dyDescent="0.25">
      <c r="B88" s="11" t="s">
        <v>174</v>
      </c>
      <c r="C88" s="50"/>
      <c r="D88" s="53" t="s">
        <v>391</v>
      </c>
      <c r="G88" s="53"/>
      <c r="H88" s="53"/>
      <c r="I88" s="53"/>
    </row>
    <row r="89" spans="2:9" x14ac:dyDescent="0.25">
      <c r="B89" s="11" t="s">
        <v>175</v>
      </c>
      <c r="C89" s="50"/>
      <c r="D89" s="53" t="s">
        <v>392</v>
      </c>
      <c r="G89" s="53"/>
      <c r="H89" s="53"/>
      <c r="I89" s="53"/>
    </row>
    <row r="90" spans="2:9" x14ac:dyDescent="0.25">
      <c r="B90" s="11" t="s">
        <v>176</v>
      </c>
      <c r="C90" s="50"/>
      <c r="D90" s="53" t="s">
        <v>393</v>
      </c>
      <c r="G90" s="53"/>
      <c r="H90" s="53"/>
      <c r="I90" s="53"/>
    </row>
    <row r="91" spans="2:9" x14ac:dyDescent="0.25">
      <c r="B91" s="11" t="s">
        <v>177</v>
      </c>
      <c r="C91" s="50"/>
      <c r="D91" s="53" t="s">
        <v>1094</v>
      </c>
      <c r="G91" s="53"/>
      <c r="H91" s="53"/>
      <c r="I91" s="53"/>
    </row>
    <row r="92" spans="2:9" x14ac:dyDescent="0.25">
      <c r="B92" s="11" t="s">
        <v>178</v>
      </c>
      <c r="C92" s="50"/>
      <c r="D92" s="53" t="s">
        <v>594</v>
      </c>
      <c r="G92" s="53"/>
      <c r="H92" s="53"/>
      <c r="I92" s="53"/>
    </row>
    <row r="93" spans="2:9" x14ac:dyDescent="0.25">
      <c r="B93" s="11" t="s">
        <v>488</v>
      </c>
      <c r="C93" s="50"/>
      <c r="D93" s="53" t="s">
        <v>1095</v>
      </c>
      <c r="G93" s="53"/>
      <c r="H93" s="53"/>
      <c r="I93" s="53"/>
    </row>
    <row r="94" spans="2:9" x14ac:dyDescent="0.25">
      <c r="B94" s="1041" t="s">
        <v>821</v>
      </c>
      <c r="C94" s="1041"/>
      <c r="D94" s="1041"/>
      <c r="G94" s="53"/>
      <c r="H94" s="53"/>
      <c r="I94" s="53"/>
    </row>
    <row r="95" spans="2:9" x14ac:dyDescent="0.25">
      <c r="B95" s="211" t="s">
        <v>179</v>
      </c>
      <c r="C95" s="50"/>
      <c r="D95" s="53" t="s">
        <v>595</v>
      </c>
      <c r="G95" s="53"/>
      <c r="H95" s="53"/>
      <c r="I95" s="53"/>
    </row>
    <row r="96" spans="2:9" x14ac:dyDescent="0.25">
      <c r="B96" s="211" t="s">
        <v>180</v>
      </c>
      <c r="C96" s="50"/>
      <c r="D96" s="53" t="s">
        <v>844</v>
      </c>
      <c r="G96" s="53"/>
      <c r="H96" s="53"/>
      <c r="I96" s="53"/>
    </row>
    <row r="97" spans="2:9" x14ac:dyDescent="0.25">
      <c r="B97" s="211" t="s">
        <v>181</v>
      </c>
      <c r="C97" s="50"/>
      <c r="D97" s="53" t="s">
        <v>394</v>
      </c>
      <c r="G97" s="53"/>
      <c r="H97" s="53"/>
      <c r="I97" s="53"/>
    </row>
    <row r="98" spans="2:9" x14ac:dyDescent="0.25">
      <c r="B98" s="211" t="s">
        <v>182</v>
      </c>
      <c r="C98" s="50"/>
      <c r="D98" s="53" t="s">
        <v>395</v>
      </c>
      <c r="G98" s="53"/>
      <c r="H98" s="53"/>
      <c r="I98" s="53"/>
    </row>
    <row r="99" spans="2:9" x14ac:dyDescent="0.25">
      <c r="B99" s="211" t="s">
        <v>183</v>
      </c>
      <c r="C99" s="50"/>
      <c r="D99" s="53" t="s">
        <v>396</v>
      </c>
      <c r="G99" s="53"/>
      <c r="H99" s="53"/>
      <c r="I99" s="53"/>
    </row>
    <row r="100" spans="2:9" x14ac:dyDescent="0.25">
      <c r="B100" s="211" t="s">
        <v>184</v>
      </c>
      <c r="C100" s="50"/>
      <c r="D100" s="53" t="s">
        <v>845</v>
      </c>
      <c r="G100" s="53"/>
      <c r="H100" s="53"/>
      <c r="I100" s="53"/>
    </row>
    <row r="101" spans="2:9" x14ac:dyDescent="0.25">
      <c r="B101" s="211" t="s">
        <v>185</v>
      </c>
      <c r="C101" s="50"/>
      <c r="D101" s="53" t="s">
        <v>397</v>
      </c>
      <c r="G101" s="53"/>
      <c r="H101" s="53"/>
      <c r="I101" s="53"/>
    </row>
    <row r="102" spans="2:9" x14ac:dyDescent="0.25">
      <c r="B102" s="211" t="s">
        <v>186</v>
      </c>
      <c r="C102" s="50"/>
      <c r="D102" s="53" t="s">
        <v>398</v>
      </c>
      <c r="G102" s="53"/>
      <c r="H102" s="53"/>
      <c r="I102" s="53"/>
    </row>
    <row r="103" spans="2:9" x14ac:dyDescent="0.25">
      <c r="B103" s="211" t="s">
        <v>187</v>
      </c>
      <c r="C103" s="50"/>
      <c r="D103" s="53" t="s">
        <v>846</v>
      </c>
      <c r="G103" s="53"/>
      <c r="H103" s="53"/>
      <c r="I103" s="53"/>
    </row>
    <row r="104" spans="2:9" x14ac:dyDescent="0.25">
      <c r="B104" s="211" t="s">
        <v>188</v>
      </c>
      <c r="C104" s="50"/>
      <c r="D104" s="53" t="s">
        <v>1096</v>
      </c>
      <c r="G104" s="53"/>
      <c r="H104" s="53"/>
      <c r="I104" s="53"/>
    </row>
    <row r="105" spans="2:9" x14ac:dyDescent="0.25">
      <c r="B105" s="1041" t="s">
        <v>822</v>
      </c>
      <c r="C105" s="1041"/>
      <c r="D105" s="1041"/>
      <c r="G105" s="53"/>
      <c r="H105" s="53"/>
      <c r="I105" s="53"/>
    </row>
    <row r="106" spans="2:9" x14ac:dyDescent="0.25">
      <c r="B106" s="211" t="s">
        <v>189</v>
      </c>
      <c r="D106" s="53" t="s">
        <v>399</v>
      </c>
      <c r="G106" s="53"/>
      <c r="H106" s="53"/>
      <c r="I106" s="53"/>
    </row>
    <row r="107" spans="2:9" x14ac:dyDescent="0.25">
      <c r="B107" s="211" t="s">
        <v>190</v>
      </c>
      <c r="D107" s="53" t="s">
        <v>847</v>
      </c>
      <c r="G107" s="53"/>
      <c r="H107" s="53"/>
      <c r="I107" s="53"/>
    </row>
    <row r="108" spans="2:9" x14ac:dyDescent="0.25">
      <c r="B108" s="211" t="s">
        <v>191</v>
      </c>
      <c r="D108" s="53" t="s">
        <v>400</v>
      </c>
      <c r="G108" s="53"/>
      <c r="H108" s="53"/>
      <c r="I108" s="53"/>
    </row>
    <row r="109" spans="2:9" x14ac:dyDescent="0.25">
      <c r="B109" s="211" t="s">
        <v>332</v>
      </c>
      <c r="D109" s="53" t="s">
        <v>401</v>
      </c>
      <c r="G109" s="53"/>
      <c r="H109" s="53"/>
      <c r="I109" s="53"/>
    </row>
    <row r="110" spans="2:9" x14ac:dyDescent="0.25">
      <c r="B110" s="211" t="s">
        <v>333</v>
      </c>
      <c r="D110" s="53" t="s">
        <v>402</v>
      </c>
      <c r="G110" s="53"/>
      <c r="H110" s="53"/>
      <c r="I110" s="53"/>
    </row>
    <row r="111" spans="2:9" x14ac:dyDescent="0.25">
      <c r="B111" s="211" t="s">
        <v>489</v>
      </c>
      <c r="D111" s="53" t="s">
        <v>1097</v>
      </c>
      <c r="G111" s="53"/>
      <c r="H111" s="53"/>
      <c r="I111" s="53"/>
    </row>
    <row r="112" spans="2:9" x14ac:dyDescent="0.25">
      <c r="B112" s="211" t="s">
        <v>490</v>
      </c>
      <c r="D112" s="53" t="s">
        <v>1098</v>
      </c>
      <c r="G112" s="53"/>
      <c r="H112" s="53"/>
      <c r="I112" s="53"/>
    </row>
    <row r="113" spans="2:9" x14ac:dyDescent="0.25">
      <c r="B113" s="211" t="s">
        <v>491</v>
      </c>
      <c r="D113" s="53" t="s">
        <v>404</v>
      </c>
      <c r="G113" s="53"/>
      <c r="H113" s="53"/>
      <c r="I113" s="53"/>
    </row>
    <row r="114" spans="2:9" x14ac:dyDescent="0.25">
      <c r="B114" s="211" t="s">
        <v>492</v>
      </c>
      <c r="D114" s="53" t="s">
        <v>848</v>
      </c>
      <c r="G114" s="53"/>
      <c r="H114" s="53"/>
      <c r="I114" s="53"/>
    </row>
    <row r="115" spans="2:9" x14ac:dyDescent="0.25">
      <c r="B115" s="211" t="s">
        <v>493</v>
      </c>
      <c r="D115" s="53" t="s">
        <v>849</v>
      </c>
      <c r="G115" s="53"/>
      <c r="H115" s="53"/>
      <c r="I115" s="53"/>
    </row>
    <row r="116" spans="2:9" x14ac:dyDescent="0.25">
      <c r="B116" s="211" t="s">
        <v>815</v>
      </c>
      <c r="D116" s="53" t="s">
        <v>922</v>
      </c>
      <c r="G116" s="53"/>
      <c r="H116" s="53"/>
      <c r="I116" s="53"/>
    </row>
    <row r="117" spans="2:9" x14ac:dyDescent="0.25">
      <c r="B117" s="211" t="s">
        <v>816</v>
      </c>
      <c r="D117" s="53" t="s">
        <v>850</v>
      </c>
      <c r="G117" s="53"/>
      <c r="H117" s="53"/>
      <c r="I117" s="53"/>
    </row>
    <row r="118" spans="2:9" x14ac:dyDescent="0.25">
      <c r="B118" s="211" t="s">
        <v>1099</v>
      </c>
      <c r="D118" s="53" t="s">
        <v>405</v>
      </c>
      <c r="G118" s="53"/>
      <c r="H118" s="53"/>
      <c r="I118" s="53"/>
    </row>
    <row r="119" spans="2:9" x14ac:dyDescent="0.25">
      <c r="B119" s="1041" t="s">
        <v>836</v>
      </c>
      <c r="C119" s="1041"/>
      <c r="D119" s="1041"/>
      <c r="G119" s="53"/>
      <c r="H119" s="53"/>
      <c r="I119" s="53"/>
    </row>
    <row r="120" spans="2:9" x14ac:dyDescent="0.25">
      <c r="B120" s="211" t="s">
        <v>494</v>
      </c>
      <c r="C120" s="50"/>
      <c r="D120" s="53" t="s">
        <v>930</v>
      </c>
      <c r="G120" s="53"/>
      <c r="H120" s="53"/>
      <c r="I120" s="53"/>
    </row>
    <row r="121" spans="2:9" x14ac:dyDescent="0.25">
      <c r="B121" s="211" t="s">
        <v>495</v>
      </c>
      <c r="C121" s="50"/>
      <c r="D121" s="53" t="s">
        <v>1027</v>
      </c>
      <c r="G121" s="53"/>
      <c r="H121" s="53"/>
      <c r="I121" s="53"/>
    </row>
    <row r="122" spans="2:9" x14ac:dyDescent="0.25">
      <c r="B122" s="211" t="s">
        <v>496</v>
      </c>
      <c r="C122" s="50"/>
      <c r="D122" s="53" t="s">
        <v>931</v>
      </c>
      <c r="G122" s="53"/>
      <c r="H122" s="53"/>
      <c r="I122" s="53"/>
    </row>
    <row r="123" spans="2:9" x14ac:dyDescent="0.25">
      <c r="B123" s="211" t="s">
        <v>497</v>
      </c>
      <c r="C123" s="50"/>
      <c r="D123" s="53" t="s">
        <v>932</v>
      </c>
      <c r="G123" s="53"/>
      <c r="H123" s="53"/>
      <c r="I123" s="53"/>
    </row>
    <row r="124" spans="2:9" x14ac:dyDescent="0.25">
      <c r="B124" s="211" t="s">
        <v>498</v>
      </c>
      <c r="C124" s="50"/>
      <c r="D124" s="53" t="s">
        <v>933</v>
      </c>
      <c r="G124" s="53"/>
      <c r="H124" s="53"/>
      <c r="I124" s="53"/>
    </row>
    <row r="125" spans="2:9" x14ac:dyDescent="0.25">
      <c r="B125" s="211" t="s">
        <v>596</v>
      </c>
      <c r="C125" s="50"/>
      <c r="D125" s="53" t="s">
        <v>934</v>
      </c>
      <c r="G125" s="53"/>
      <c r="H125" s="53"/>
      <c r="I125" s="53"/>
    </row>
    <row r="126" spans="2:9" x14ac:dyDescent="0.25">
      <c r="B126" s="211" t="s">
        <v>925</v>
      </c>
      <c r="C126" s="50"/>
      <c r="D126" s="53" t="s">
        <v>1100</v>
      </c>
      <c r="G126" s="53"/>
      <c r="H126" s="53"/>
      <c r="I126" s="53"/>
    </row>
    <row r="127" spans="2:9" ht="25.5" x14ac:dyDescent="0.25">
      <c r="B127" s="211" t="s">
        <v>926</v>
      </c>
      <c r="C127" s="50"/>
      <c r="D127" s="53" t="s">
        <v>1101</v>
      </c>
      <c r="G127" s="53"/>
      <c r="H127" s="53"/>
      <c r="I127" s="53"/>
    </row>
    <row r="128" spans="2:9" x14ac:dyDescent="0.25">
      <c r="B128" s="211" t="s">
        <v>924</v>
      </c>
      <c r="C128" s="50"/>
      <c r="D128" s="53" t="s">
        <v>1102</v>
      </c>
      <c r="G128" s="53"/>
      <c r="H128" s="53"/>
      <c r="I128" s="53"/>
    </row>
    <row r="129" spans="2:9" x14ac:dyDescent="0.25">
      <c r="B129" s="211" t="s">
        <v>927</v>
      </c>
      <c r="C129" s="50"/>
      <c r="D129" s="53" t="s">
        <v>1029</v>
      </c>
      <c r="G129" s="53"/>
      <c r="H129" s="53"/>
      <c r="I129" s="53"/>
    </row>
    <row r="130" spans="2:9" x14ac:dyDescent="0.25">
      <c r="B130" s="211" t="s">
        <v>928</v>
      </c>
      <c r="C130" s="50"/>
      <c r="D130" s="53" t="s">
        <v>1103</v>
      </c>
      <c r="G130" s="53"/>
      <c r="H130" s="53"/>
      <c r="I130" s="53"/>
    </row>
    <row r="131" spans="2:9" x14ac:dyDescent="0.25">
      <c r="B131" s="211" t="s">
        <v>929</v>
      </c>
      <c r="C131" s="50"/>
      <c r="D131" s="53" t="s">
        <v>936</v>
      </c>
      <c r="G131" s="53"/>
      <c r="H131" s="53"/>
      <c r="I131" s="53"/>
    </row>
    <row r="132" spans="2:9" x14ac:dyDescent="0.25">
      <c r="B132" s="1041" t="s">
        <v>857</v>
      </c>
      <c r="C132" s="1041"/>
      <c r="D132" s="1041"/>
      <c r="G132" s="53"/>
      <c r="H132" s="53"/>
      <c r="I132" s="53"/>
    </row>
    <row r="133" spans="2:9" x14ac:dyDescent="0.25">
      <c r="B133" s="211" t="s">
        <v>832</v>
      </c>
      <c r="C133" s="50"/>
      <c r="D133" s="53" t="s">
        <v>851</v>
      </c>
      <c r="G133" s="53"/>
      <c r="H133" s="53"/>
      <c r="I133" s="53"/>
    </row>
    <row r="134" spans="2:9" x14ac:dyDescent="0.25">
      <c r="B134" s="211" t="s">
        <v>833</v>
      </c>
      <c r="C134" s="50"/>
      <c r="D134" s="53" t="s">
        <v>597</v>
      </c>
      <c r="G134" s="53"/>
      <c r="H134" s="53"/>
      <c r="I134" s="53"/>
    </row>
    <row r="135" spans="2:9" x14ac:dyDescent="0.25">
      <c r="B135" s="211" t="s">
        <v>834</v>
      </c>
      <c r="C135" s="50"/>
      <c r="D135" s="53" t="s">
        <v>1063</v>
      </c>
      <c r="G135" s="53"/>
      <c r="H135" s="53"/>
      <c r="I135" s="53"/>
    </row>
    <row r="136" spans="2:9" x14ac:dyDescent="0.25">
      <c r="B136" s="211" t="s">
        <v>835</v>
      </c>
      <c r="C136" s="50"/>
      <c r="D136" s="53" t="s">
        <v>598</v>
      </c>
      <c r="G136" s="53"/>
      <c r="H136" s="53"/>
      <c r="I136" s="53"/>
    </row>
    <row r="137" spans="2:9" x14ac:dyDescent="0.25">
      <c r="B137" s="211" t="s">
        <v>837</v>
      </c>
      <c r="C137" s="50"/>
      <c r="D137" s="53" t="s">
        <v>853</v>
      </c>
      <c r="G137" s="53"/>
      <c r="H137" s="53"/>
      <c r="I137" s="53"/>
    </row>
    <row r="138" spans="2:9" x14ac:dyDescent="0.25">
      <c r="B138" s="1041" t="s">
        <v>324</v>
      </c>
      <c r="C138" s="1041"/>
      <c r="D138" s="1041"/>
      <c r="G138" s="53"/>
      <c r="H138" s="53"/>
      <c r="I138" s="53"/>
    </row>
    <row r="139" spans="2:9" x14ac:dyDescent="0.25">
      <c r="B139" s="370" t="s">
        <v>192</v>
      </c>
      <c r="C139" s="50"/>
      <c r="D139" s="53" t="s">
        <v>526</v>
      </c>
      <c r="G139" s="53"/>
      <c r="H139" s="53"/>
      <c r="I139" s="53"/>
    </row>
    <row r="140" spans="2:9" x14ac:dyDescent="0.25">
      <c r="B140" s="370" t="s">
        <v>193</v>
      </c>
      <c r="C140" s="50"/>
      <c r="D140" s="53" t="s">
        <v>854</v>
      </c>
      <c r="G140" s="53"/>
      <c r="H140" s="53"/>
      <c r="I140" s="53"/>
    </row>
    <row r="141" spans="2:9" x14ac:dyDescent="0.25">
      <c r="B141" s="370" t="s">
        <v>194</v>
      </c>
      <c r="C141" s="50"/>
      <c r="D141" s="53" t="s">
        <v>855</v>
      </c>
      <c r="G141" s="53"/>
      <c r="H141" s="53"/>
      <c r="I141" s="53"/>
    </row>
    <row r="142" spans="2:9" x14ac:dyDescent="0.25">
      <c r="B142" s="370" t="s">
        <v>195</v>
      </c>
      <c r="C142" s="50"/>
      <c r="D142" s="53" t="s">
        <v>599</v>
      </c>
      <c r="G142" s="53"/>
      <c r="H142" s="53"/>
      <c r="I142" s="53"/>
    </row>
    <row r="143" spans="2:9" x14ac:dyDescent="0.25">
      <c r="B143" s="370" t="s">
        <v>196</v>
      </c>
      <c r="C143" s="50"/>
      <c r="D143" s="53" t="s">
        <v>600</v>
      </c>
      <c r="G143" s="53"/>
      <c r="H143" s="53"/>
      <c r="I143" s="53"/>
    </row>
    <row r="144" spans="2:9" x14ac:dyDescent="0.25">
      <c r="B144" s="370" t="s">
        <v>197</v>
      </c>
      <c r="C144" s="50"/>
      <c r="D144" s="53" t="s">
        <v>563</v>
      </c>
      <c r="G144" s="53"/>
      <c r="H144" s="53"/>
      <c r="I144" s="53"/>
    </row>
    <row r="145" spans="2:9" x14ac:dyDescent="0.25">
      <c r="B145" s="370" t="s">
        <v>198</v>
      </c>
      <c r="C145" s="50"/>
      <c r="D145" s="53" t="s">
        <v>564</v>
      </c>
    </row>
    <row r="146" spans="2:9" ht="15.75" x14ac:dyDescent="0.25">
      <c r="B146" s="370" t="s">
        <v>199</v>
      </c>
      <c r="C146" s="50"/>
      <c r="D146" s="53" t="s">
        <v>565</v>
      </c>
      <c r="G146" s="1040"/>
      <c r="H146" s="1040"/>
      <c r="I146" s="1040"/>
    </row>
    <row r="147" spans="2:9" x14ac:dyDescent="0.25">
      <c r="B147" s="370" t="s">
        <v>200</v>
      </c>
      <c r="C147" s="50"/>
      <c r="D147" s="53" t="s">
        <v>539</v>
      </c>
      <c r="G147" s="1042"/>
      <c r="H147" s="1042"/>
      <c r="I147" s="1042"/>
    </row>
    <row r="148" spans="2:9" x14ac:dyDescent="0.25">
      <c r="B148" s="370" t="s">
        <v>201</v>
      </c>
      <c r="C148" s="50"/>
      <c r="D148" s="53" t="s">
        <v>856</v>
      </c>
      <c r="G148" s="1042"/>
      <c r="H148" s="1042"/>
      <c r="I148" s="1042"/>
    </row>
    <row r="149" spans="2:9" ht="15.75" x14ac:dyDescent="0.25">
      <c r="B149" s="370" t="s">
        <v>202</v>
      </c>
      <c r="C149" s="50"/>
      <c r="D149" s="53" t="s">
        <v>566</v>
      </c>
      <c r="G149" s="1040"/>
      <c r="H149" s="1040"/>
      <c r="I149" s="1040"/>
    </row>
    <row r="150" spans="2:9" ht="15.75" x14ac:dyDescent="0.25">
      <c r="B150" s="370" t="s">
        <v>203</v>
      </c>
      <c r="C150" s="50"/>
      <c r="D150" s="53" t="s">
        <v>567</v>
      </c>
      <c r="G150" s="1040"/>
      <c r="H150" s="1040"/>
      <c r="I150" s="1040"/>
    </row>
    <row r="151" spans="2:9" ht="18.75" x14ac:dyDescent="0.25">
      <c r="B151" s="370" t="s">
        <v>204</v>
      </c>
      <c r="C151" s="50"/>
      <c r="D151" s="53" t="s">
        <v>568</v>
      </c>
      <c r="G151" s="1039"/>
      <c r="H151" s="1039"/>
      <c r="I151" s="1039"/>
    </row>
    <row r="152" spans="2:9" x14ac:dyDescent="0.25">
      <c r="B152" s="370" t="s">
        <v>205</v>
      </c>
      <c r="C152" s="50"/>
      <c r="D152" s="53" t="s">
        <v>569</v>
      </c>
      <c r="G152" s="50"/>
      <c r="H152" s="50"/>
      <c r="I152" s="50"/>
    </row>
    <row r="153" spans="2:9" x14ac:dyDescent="0.25">
      <c r="B153" s="370" t="s">
        <v>206</v>
      </c>
      <c r="C153" s="50"/>
      <c r="D153" s="53" t="s">
        <v>547</v>
      </c>
      <c r="G153" s="50"/>
      <c r="H153" s="50"/>
      <c r="I153" s="50"/>
    </row>
    <row r="154" spans="2:9" x14ac:dyDescent="0.25">
      <c r="B154" s="370" t="s">
        <v>207</v>
      </c>
      <c r="C154" s="50"/>
      <c r="D154" s="53" t="s">
        <v>570</v>
      </c>
      <c r="G154" s="50"/>
      <c r="H154" s="50"/>
      <c r="I154" s="53"/>
    </row>
    <row r="155" spans="2:9" x14ac:dyDescent="0.25">
      <c r="B155" s="370" t="s">
        <v>208</v>
      </c>
      <c r="C155" s="50"/>
      <c r="D155" s="53" t="s">
        <v>571</v>
      </c>
      <c r="G155" s="50"/>
      <c r="H155" s="50"/>
      <c r="I155" s="53"/>
    </row>
    <row r="156" spans="2:9" x14ac:dyDescent="0.25">
      <c r="B156" s="370" t="s">
        <v>209</v>
      </c>
      <c r="C156" s="50"/>
      <c r="D156" s="53" t="s">
        <v>572</v>
      </c>
      <c r="G156" s="50"/>
      <c r="H156" s="50"/>
      <c r="I156" s="53"/>
    </row>
    <row r="157" spans="2:9" x14ac:dyDescent="0.25">
      <c r="B157" s="370" t="s">
        <v>210</v>
      </c>
      <c r="C157" s="50"/>
      <c r="D157" s="53" t="s">
        <v>573</v>
      </c>
      <c r="G157" s="50"/>
      <c r="H157" s="50"/>
      <c r="I157" s="53"/>
    </row>
    <row r="158" spans="2:9" x14ac:dyDescent="0.25">
      <c r="B158" s="370" t="s">
        <v>211</v>
      </c>
      <c r="C158" s="50"/>
      <c r="D158" s="53" t="s">
        <v>940</v>
      </c>
      <c r="G158" s="50"/>
      <c r="H158" s="50"/>
      <c r="I158" s="53"/>
    </row>
    <row r="159" spans="2:9" x14ac:dyDescent="0.25">
      <c r="B159" s="370" t="s">
        <v>212</v>
      </c>
      <c r="C159" s="50"/>
      <c r="D159" s="53" t="s">
        <v>941</v>
      </c>
      <c r="G159" s="50"/>
      <c r="H159" s="50"/>
      <c r="I159" s="53"/>
    </row>
    <row r="160" spans="2:9" x14ac:dyDescent="0.25">
      <c r="B160" s="370" t="s">
        <v>213</v>
      </c>
      <c r="C160" s="50"/>
      <c r="D160" s="53" t="s">
        <v>942</v>
      </c>
      <c r="G160" s="50"/>
      <c r="H160" s="50"/>
      <c r="I160" s="53"/>
    </row>
    <row r="161" spans="2:9" x14ac:dyDescent="0.25">
      <c r="B161" s="15"/>
      <c r="C161" s="15"/>
      <c r="D161" s="15"/>
      <c r="G161" s="50"/>
      <c r="H161" s="50"/>
      <c r="I161" s="53"/>
    </row>
    <row r="162" spans="2:9" x14ac:dyDescent="0.25">
      <c r="G162" s="50"/>
      <c r="H162" s="50"/>
      <c r="I162" s="53"/>
    </row>
    <row r="163" spans="2:9" x14ac:dyDescent="0.25">
      <c r="G163" s="50"/>
      <c r="H163" s="50"/>
      <c r="I163" s="53"/>
    </row>
    <row r="164" spans="2:9" x14ac:dyDescent="0.25">
      <c r="G164" s="50"/>
      <c r="H164" s="50"/>
      <c r="I164" s="53"/>
    </row>
    <row r="165" spans="2:9" x14ac:dyDescent="0.25">
      <c r="G165" s="50"/>
      <c r="H165" s="50"/>
      <c r="I165" s="53"/>
    </row>
    <row r="166" spans="2:9" x14ac:dyDescent="0.25">
      <c r="G166" s="50"/>
      <c r="H166" s="50"/>
      <c r="I166" s="53"/>
    </row>
    <row r="167" spans="2:9" x14ac:dyDescent="0.25">
      <c r="G167" s="50"/>
      <c r="H167" s="50"/>
      <c r="I167" s="53"/>
    </row>
    <row r="168" spans="2:9" x14ac:dyDescent="0.25">
      <c r="G168" s="50"/>
      <c r="H168" s="50"/>
      <c r="I168" s="53"/>
    </row>
    <row r="169" spans="2:9" x14ac:dyDescent="0.25">
      <c r="G169" s="50"/>
      <c r="H169" s="50"/>
      <c r="I169" s="53"/>
    </row>
    <row r="170" spans="2:9" x14ac:dyDescent="0.25">
      <c r="G170" s="50"/>
      <c r="H170" s="50"/>
      <c r="I170" s="53"/>
    </row>
    <row r="171" spans="2:9" x14ac:dyDescent="0.25">
      <c r="G171" s="50"/>
      <c r="H171" s="50"/>
      <c r="I171" s="53"/>
    </row>
    <row r="172" spans="2:9" x14ac:dyDescent="0.25">
      <c r="G172" s="50"/>
      <c r="H172" s="50"/>
      <c r="I172" s="53"/>
    </row>
    <row r="173" spans="2:9" x14ac:dyDescent="0.25">
      <c r="G173" s="50"/>
      <c r="H173" s="50"/>
      <c r="I173" s="53"/>
    </row>
    <row r="174" spans="2:9" x14ac:dyDescent="0.25">
      <c r="G174" s="50"/>
      <c r="H174" s="50"/>
      <c r="I174" s="53"/>
    </row>
  </sheetData>
  <mergeCells count="18">
    <mergeCell ref="G147:I147"/>
    <mergeCell ref="G148:I148"/>
    <mergeCell ref="G149:I149"/>
    <mergeCell ref="G150:I150"/>
    <mergeCell ref="G151:I151"/>
    <mergeCell ref="B3:C3"/>
    <mergeCell ref="B1:D1"/>
    <mergeCell ref="B2:D2"/>
    <mergeCell ref="G4:I4"/>
    <mergeCell ref="G146:I146"/>
    <mergeCell ref="B138:D138"/>
    <mergeCell ref="B132:D132"/>
    <mergeCell ref="B119:D119"/>
    <mergeCell ref="B105:D105"/>
    <mergeCell ref="B94:D94"/>
    <mergeCell ref="B83:D83"/>
    <mergeCell ref="B66:D66"/>
    <mergeCell ref="B36:D36"/>
  </mergeCells>
  <phoneticPr fontId="62" type="noConversion"/>
  <hyperlinks>
    <hyperlink ref="B6" location="'Tav. 1.2'!A1" display="Tav. 1.2" xr:uid="{00000000-0004-0000-0000-000001000000}"/>
    <hyperlink ref="B7" location="'Tav. 1.3'!A1" display="Tav. 1.3" xr:uid="{00000000-0004-0000-0000-000002000000}"/>
    <hyperlink ref="B8" location="'Tav. 1.4'!A1" display="Tav. 1.4" xr:uid="{00000000-0004-0000-0000-000003000000}"/>
    <hyperlink ref="B9" location="'Tav. 1.5'!A1" display="Tav. 1.5" xr:uid="{00000000-0004-0000-0000-000004000000}"/>
    <hyperlink ref="B37" location="'Tav. 2.1'!A1" display="Tav. 2.1" xr:uid="{00000000-0004-0000-0000-000019000000}"/>
    <hyperlink ref="B38" location="'Tav. 2.2'!A1" display="Tav. 2.2" xr:uid="{00000000-0004-0000-0000-00001A000000}"/>
    <hyperlink ref="B39" location="'Tav. 2.3'!A1" display="Tav. 2.3" xr:uid="{00000000-0004-0000-0000-00001B000000}"/>
    <hyperlink ref="B40" location="'Tav. 2.4'!A1" display="Tav. 2.4" xr:uid="{00000000-0004-0000-0000-00001C000000}"/>
    <hyperlink ref="B41" location="'Tav. 2.5'!A1" display="Tav. 2.5" xr:uid="{00000000-0004-0000-0000-00001D000000}"/>
    <hyperlink ref="B42" location="'Tav. 2.6'!A1" display="Tav. 2.6" xr:uid="{00000000-0004-0000-0000-00001E000000}"/>
    <hyperlink ref="B43" location="'Tav. 2.7'!A1" display="Tav. 2.7" xr:uid="{00000000-0004-0000-0000-00001F000000}"/>
    <hyperlink ref="B44" location="'Tav. 2.8'!A1" display="Tav. 2.8" xr:uid="{00000000-0004-0000-0000-000020000000}"/>
    <hyperlink ref="B45" location="'Tav. 2.9'!A1" display="Tav. 2.9" xr:uid="{00000000-0004-0000-0000-000021000000}"/>
    <hyperlink ref="B46" location="'Tav. 2.10'!A1" display="Tav. 2.10" xr:uid="{00000000-0004-0000-0000-000022000000}"/>
    <hyperlink ref="B47" location="'Tav. 2.11'!A1" display="Tav. 2.11" xr:uid="{00000000-0004-0000-0000-000023000000}"/>
    <hyperlink ref="B48" location="'Tav. 2.12'!A1" display="Tav. 2.12" xr:uid="{00000000-0004-0000-0000-000024000000}"/>
    <hyperlink ref="B49" location="'Tav. 2.13'!A1" display="Tav. 2.13" xr:uid="{00000000-0004-0000-0000-000025000000}"/>
    <hyperlink ref="B50" location="'Tav. 2.14'!A1" display="Tav. 2.14" xr:uid="{00000000-0004-0000-0000-000026000000}"/>
    <hyperlink ref="B51" location="'Tav. 2.15'!A1" display="Tav. 2.15" xr:uid="{00000000-0004-0000-0000-000027000000}"/>
    <hyperlink ref="B52" location="'Tav. 2.16'!A1" display="Tav. 2.16" xr:uid="{00000000-0004-0000-0000-000028000000}"/>
    <hyperlink ref="B53" location="'Tav. 2.17'!A1" display="Tav. 2.17" xr:uid="{00000000-0004-0000-0000-000029000000}"/>
    <hyperlink ref="B54" location="'Tav. 2.18'!A1" display="Tav. 2.18" xr:uid="{00000000-0004-0000-0000-00002A000000}"/>
    <hyperlink ref="B55" location="'Tav. 2.19'!A1" display="Tav. 2.19" xr:uid="{00000000-0004-0000-0000-00002B000000}"/>
    <hyperlink ref="B56" location="'Tav. 2.20'!A1" display="Tav. 2.20" xr:uid="{00000000-0004-0000-0000-00002C000000}"/>
    <hyperlink ref="B57" location="'Tav. 2.21'!A1" display="Tav. 2.21" xr:uid="{00000000-0004-0000-0000-00002D000000}"/>
    <hyperlink ref="B58" location="'Tav. 2.22'!A1" display="Tav. 2.22" xr:uid="{00000000-0004-0000-0000-00002E000000}"/>
    <hyperlink ref="B59" location="'Tav. 2.23'!A1" display="Tav. 2.23" xr:uid="{00000000-0004-0000-0000-00002F000000}"/>
    <hyperlink ref="B60" location="'Tav. 2.24'!A1" display="Tav. 2.24" xr:uid="{00000000-0004-0000-0000-000030000000}"/>
    <hyperlink ref="B67" location="'Tav. 4.1'!A1" display="Tav. 4.1" xr:uid="{00000000-0004-0000-0000-000031000000}"/>
    <hyperlink ref="B68" location="'Tav. 4.2'!A1" display="Tav. 4.2" xr:uid="{00000000-0004-0000-0000-000032000000}"/>
    <hyperlink ref="B69" location="'Tav. 4.3'!A1" display="Tav. 4.3" xr:uid="{00000000-0004-0000-0000-000033000000}"/>
    <hyperlink ref="B70" location="'Tav. 4.4'!A1" display="Tav. 4.4" xr:uid="{00000000-0004-0000-0000-000034000000}"/>
    <hyperlink ref="B71" location="'Tav. 4.5'!A1" display="Tav. 4.5" xr:uid="{00000000-0004-0000-0000-000035000000}"/>
    <hyperlink ref="B72" location="'Tav. 4.6'!A1" display="Tav. 4.6" xr:uid="{00000000-0004-0000-0000-000036000000}"/>
    <hyperlink ref="B73" location="'Tav. 4.7'!A1" display="Tav. 4.7" xr:uid="{00000000-0004-0000-0000-000037000000}"/>
    <hyperlink ref="B74" location="'Tav. 4.8'!A1" display="Tav. 4.8" xr:uid="{00000000-0004-0000-0000-000038000000}"/>
    <hyperlink ref="B75" location="'Tav. 4.9'!A1" display="Tav. 4.9" xr:uid="{00000000-0004-0000-0000-000039000000}"/>
    <hyperlink ref="B76" location="'Tav. 4.10'!A1" display="Tav. 4.10" xr:uid="{00000000-0004-0000-0000-00003A000000}"/>
    <hyperlink ref="B84" location="'Tav. 5.1'!A1" display="Tav. 5.1" xr:uid="{00000000-0004-0000-0000-000041000000}"/>
    <hyperlink ref="B85" location="'Tav. 5.2'!A1" display="Tav. 5.2" xr:uid="{00000000-0004-0000-0000-000042000000}"/>
    <hyperlink ref="B86" location="'Tav. 5.3'!A1" display="Tav. 5.3" xr:uid="{00000000-0004-0000-0000-000043000000}"/>
    <hyperlink ref="B88" location="'Tav. 5.5'!A1" display="Tav. 5.5" xr:uid="{00000000-0004-0000-0000-000044000000}"/>
    <hyperlink ref="B89" location="'Tav. 5.6'!A1" display="Tav. 5.6" xr:uid="{00000000-0004-0000-0000-000045000000}"/>
    <hyperlink ref="B90" location="'Tav. 5.7'!A1" display="Tav. 5.7" xr:uid="{00000000-0004-0000-0000-000046000000}"/>
    <hyperlink ref="B91" location="'Tav. 5.8'!A1" display="Tav. 5.8" xr:uid="{00000000-0004-0000-0000-000047000000}"/>
    <hyperlink ref="B92" location="'Tav. 5.9'!A1" display="Tav. 5.9" xr:uid="{00000000-0004-0000-0000-000048000000}"/>
    <hyperlink ref="B93" location="'Tav. 5.10'!A1" display="Tav. 5.10" xr:uid="{00000000-0004-0000-0000-000049000000}"/>
    <hyperlink ref="B95" location="'Tav. 6.1'!A1" display="Tav. 6.1" xr:uid="{00000000-0004-0000-0000-00004A000000}"/>
    <hyperlink ref="B96" location="'Tav. 6.2'!A1" display="Tav. 6.2" xr:uid="{00000000-0004-0000-0000-00004B000000}"/>
    <hyperlink ref="B97" location="'Tav. 6.3'!A1" display="Tav. 6.3" xr:uid="{00000000-0004-0000-0000-00004C000000}"/>
    <hyperlink ref="B98" location="'Tav. 6.4'!A1" display="Tav. 6.4" xr:uid="{00000000-0004-0000-0000-00004D000000}"/>
    <hyperlink ref="B99" location="'Tav. 6.5'!A1" display="Tav. 6.5" xr:uid="{00000000-0004-0000-0000-00004E000000}"/>
    <hyperlink ref="B100" location="'Tav. 6.6'!A1" display="Tav. 6.6" xr:uid="{00000000-0004-0000-0000-00004F000000}"/>
    <hyperlink ref="B101" location="'Tav. 6.7'!A1" display="Tav. 6.7" xr:uid="{00000000-0004-0000-0000-000050000000}"/>
    <hyperlink ref="B102" location="'Tav. 6.8'!A1" display="Tav. 6.8" xr:uid="{00000000-0004-0000-0000-000051000000}"/>
    <hyperlink ref="B103" location="'Tav. 6.9'!A1" display="Tav. 6.9" xr:uid="{00000000-0004-0000-0000-000052000000}"/>
    <hyperlink ref="B104" location="'Tav. 6.10'!A1" display="Tav. 6.10" xr:uid="{00000000-0004-0000-0000-000053000000}"/>
    <hyperlink ref="B106" location="'Tav. 7.1 '!A1" display="Tav. 7.1" xr:uid="{00000000-0004-0000-0000-000054000000}"/>
    <hyperlink ref="B120" location="'Tav. 8.1'!A1" display="Tav. 8.1" xr:uid="{00000000-0004-0000-0000-000055000000}"/>
    <hyperlink ref="B121" location="'Tav. 8.2'!A1" display="Tav. 8.2" xr:uid="{00000000-0004-0000-0000-000056000000}"/>
    <hyperlink ref="B122" location="'Tav. 8.3'!A1" display="Tav. 8.3" xr:uid="{00000000-0004-0000-0000-000057000000}"/>
    <hyperlink ref="B123" location="'Tav. 8.4'!A1" display="Tav. 8.4" xr:uid="{00000000-0004-0000-0000-000058000000}"/>
    <hyperlink ref="B125" location="'Tav. 8.6'!A1" display="Tav. 8.6" xr:uid="{00000000-0004-0000-0000-000059000000}"/>
    <hyperlink ref="B107" location="'Tav. 7.2'!A1" display="Tav. 7.2" xr:uid="{00000000-0004-0000-0000-00005A000000}"/>
    <hyperlink ref="B108" location="'Tav. 7.3'!A1" display="Tav. 7.3" xr:uid="{00000000-0004-0000-0000-00005B000000}"/>
    <hyperlink ref="B109" location="'Tav. 7.4'!A1" display="Tav. 7.4" xr:uid="{00000000-0004-0000-0000-00005C000000}"/>
    <hyperlink ref="B110" location="'Tav. 7.5'!A1" display="Tav. 7.5" xr:uid="{00000000-0004-0000-0000-00005D000000}"/>
    <hyperlink ref="B111" location="'Tav. 7.6 '!A1" display="Tav. 7.6" xr:uid="{00000000-0004-0000-0000-00005E000000}"/>
    <hyperlink ref="B112" location="'Tav. 7.7 '!A1" display="Tav. 7.7" xr:uid="{00000000-0004-0000-0000-00005F000000}"/>
    <hyperlink ref="B113" location="'Tav. 7.8 '!A1" display="Tav. 7.8" xr:uid="{00000000-0004-0000-0000-000060000000}"/>
    <hyperlink ref="B114" location="'Tav. 7.9 '!A1" display="Tav. 7.9" xr:uid="{00000000-0004-0000-0000-000061000000}"/>
    <hyperlink ref="B115" location="'Tav. 7.10'!A1" display="Tav. 7.10" xr:uid="{00000000-0004-0000-0000-000062000000}"/>
    <hyperlink ref="B116" location="'Tav. 7.11 '!A1" display="Tav. 7.11" xr:uid="{00000000-0004-0000-0000-000063000000}"/>
    <hyperlink ref="B117" location="'Tav. 7.12 '!A1" display="Tav. 7.12" xr:uid="{00000000-0004-0000-0000-000064000000}"/>
    <hyperlink ref="B133" location="'Tav. 10.1'!A1" display="Tav. 10.1" xr:uid="{00000000-0004-0000-0000-000066000000}"/>
    <hyperlink ref="B137" location="'Tav. 10.5'!A1" display="Tav. 10.5" xr:uid="{00000000-0004-0000-0000-000067000000}"/>
    <hyperlink ref="B136" location="'Tav. 10.4'!A1" display="Tav. 10.4" xr:uid="{00000000-0004-0000-0000-000068000000}"/>
    <hyperlink ref="B135" location="'Tav. 10.3'!A1" display="Tav. 10.3" xr:uid="{00000000-0004-0000-0000-000069000000}"/>
    <hyperlink ref="B134" location="'Tav. 10.2'!A1" display="Tav. 10.2" xr:uid="{00000000-0004-0000-0000-00006A000000}"/>
    <hyperlink ref="B139" location="'Tav. a1'!A1" display="Tav. a.1" xr:uid="{00000000-0004-0000-0000-00006B000000}"/>
    <hyperlink ref="B140" location="'Tav. a2'!A1" display="Tav. a.2" xr:uid="{00000000-0004-0000-0000-00006C000000}"/>
    <hyperlink ref="B141" location="'Tav. a3'!A1" display="Tav. a.3" xr:uid="{00000000-0004-0000-0000-00006D000000}"/>
    <hyperlink ref="B142" location="'Tav. a4'!A1" display="Tav. a.4" xr:uid="{00000000-0004-0000-0000-00006E000000}"/>
    <hyperlink ref="B143" location="'Tav. a5'!A1" display="Tav. a.5" xr:uid="{00000000-0004-0000-0000-00006F000000}"/>
    <hyperlink ref="B144" location="'Tav. a6'!A1" display="Tav. a.6" xr:uid="{00000000-0004-0000-0000-000070000000}"/>
    <hyperlink ref="B145" location="'Tav. a7'!A1" display="Tav. a.7" xr:uid="{00000000-0004-0000-0000-000071000000}"/>
    <hyperlink ref="B146" location="'Tav. a8'!A1" display="Tav. a.8" xr:uid="{00000000-0004-0000-0000-000072000000}"/>
    <hyperlink ref="B147" location="'Tav. a9'!A1" display="Tav. a.9" xr:uid="{00000000-0004-0000-0000-000073000000}"/>
    <hyperlink ref="B148" location="'Tav. a10'!A1" display="Tav. a.10" xr:uid="{00000000-0004-0000-0000-000074000000}"/>
    <hyperlink ref="B149" location="'Tav. a11'!A1" display="Tav. a.11" xr:uid="{00000000-0004-0000-0000-000075000000}"/>
    <hyperlink ref="B150" location="'Tav. a12'!A1" display="Tav. a.12" xr:uid="{00000000-0004-0000-0000-000076000000}"/>
    <hyperlink ref="B151" location="'Tav. a13'!A1" display="Tav. a.13" xr:uid="{00000000-0004-0000-0000-000077000000}"/>
    <hyperlink ref="B152" location="'Tav. a14'!A1" display="Tav. a.14" xr:uid="{00000000-0004-0000-0000-000078000000}"/>
    <hyperlink ref="B153" location="'Tav. a15'!A1" display="Tav. a.15" xr:uid="{00000000-0004-0000-0000-000079000000}"/>
    <hyperlink ref="B154" location="'Tav. a16'!A1" display="Tav. a.16" xr:uid="{00000000-0004-0000-0000-00007A000000}"/>
    <hyperlink ref="B155" location="'Tav. a17'!A1" display="Tav. a.17" xr:uid="{00000000-0004-0000-0000-00007B000000}"/>
    <hyperlink ref="B156" location="'Tav. a18'!A1" display="Tav. a.18" xr:uid="{00000000-0004-0000-0000-00007C000000}"/>
    <hyperlink ref="B157" location="'Tav. a19'!A1" display="Tav. a.19" xr:uid="{00000000-0004-0000-0000-00007D000000}"/>
    <hyperlink ref="B158" location="'Tav. a20'!A1" display="Tav. a.20" xr:uid="{00000000-0004-0000-0000-00007E000000}"/>
    <hyperlink ref="B159" location="'Tav. a21'!A1" display="Tav. a.21" xr:uid="{00000000-0004-0000-0000-00007F000000}"/>
    <hyperlink ref="B160" location="'Tav. a22'!A1" display="Tav. a.22" xr:uid="{00000000-0004-0000-0000-000080000000}"/>
    <hyperlink ref="B124" location="'Tav. 8.5'!A1" display="Tav. 8.5" xr:uid="{00000000-0004-0000-0000-000081000000}"/>
    <hyperlink ref="B87" location="'Tav. 5.4'!A1" display="Tav. 5.4" xr:uid="{00000000-0004-0000-0000-000082000000}"/>
    <hyperlink ref="B61" location="'Tav. 2.25'!A1" display="Tav. 2.25" xr:uid="{2BA39D6E-075A-4969-B9CD-B917EA3E5D9A}"/>
    <hyperlink ref="B62" location="'Tav. 2.26'!A1" display="Tav. 2.26" xr:uid="{08891F65-A385-434E-922B-F0D9708C9FA3}"/>
    <hyperlink ref="B63" location="'Tav. 2.27'!A1" display="Tav. 2.27" xr:uid="{ADE463C8-6F06-413C-AAEE-E30F070F9A23}"/>
    <hyperlink ref="B126" location="'Tav. 8.7'!A1" display="Tav. 8.7" xr:uid="{EAC13EBD-A44B-4D77-B145-99DF261E5E4C}"/>
    <hyperlink ref="B127" location="'Tav. 8.8'!A1" display="Tav. 8.8" xr:uid="{B21D7534-F374-4646-AA0A-E4BF9C1A8E68}"/>
    <hyperlink ref="B128" location="'Tav. 8.9'!A1" display="Tav. 8.9" xr:uid="{A44598B2-D9B1-4357-85EA-0E76C5C086AA}"/>
    <hyperlink ref="B129" location="'Tav. 8.10'!A1" display="Tav. 8.10" xr:uid="{818D864B-922A-495A-BE35-A47F7F5236A3}"/>
    <hyperlink ref="B130" location="'Tav. 8.11'!A1" display="Tav. 8.11" xr:uid="{5166C6F4-1F25-41C1-AA4D-C5484A2A805C}"/>
    <hyperlink ref="B131" location="'Tav. 8.12'!A1" display="Tav. 8.12" xr:uid="{F43E1A32-FEDE-42FD-BB12-E04549048CE7}"/>
    <hyperlink ref="B64" location="'Tav. 2.28'!A1" display="Tav. 2.28" xr:uid="{4F37A24D-FC3A-40AD-ABB9-E2AFD35E22ED}"/>
    <hyperlink ref="B65" location="'Tav. 2.29'!A1" display="Tav. 2.29" xr:uid="{9F570420-B007-4DA3-B46C-4BD77409E8E2}"/>
    <hyperlink ref="B5" location="'Tav. 1.1'!A1" display="Tav. 1.1" xr:uid="{00000000-0004-0000-0000-000000000000}"/>
    <hyperlink ref="B77" location="'Tav. 4.11'!A1" display="Tav. 4.11" xr:uid="{F8B3E17F-79F8-4651-9A2C-56CCDFEC1681}"/>
    <hyperlink ref="B79" location="'Tav. 4.13'!A1" display="Tav. 4.13" xr:uid="{D5B8AFF3-4C8F-477C-8991-1A5D58F7EA8A}"/>
    <hyperlink ref="B81" location="'Tav. 4.15'!A1" display="Tav. 4.15" xr:uid="{2952DEF1-117B-43F3-9E2B-B7DB14EC8906}"/>
    <hyperlink ref="B78" location="'Tav. 4.12'!A1" display="Tav. 4.12" xr:uid="{0E135D18-B9B8-4A01-9C75-39EB9ED9772A}"/>
    <hyperlink ref="B80" location="'Tav. 4.14'!A1" display="Tav. 4.14" xr:uid="{30274871-14BE-4007-98D4-352C74CF397F}"/>
    <hyperlink ref="B82" location="'Tav. 4.16'!A1" display="Tav. 4.16" xr:uid="{EB62D107-83DD-471B-9AB7-E57D5D52F834}"/>
    <hyperlink ref="B10" location="'Tav. 1.6'!A1" display="Tav. 1.6" xr:uid="{E3C719DE-7A3D-4B22-94B5-1917A5860870}"/>
    <hyperlink ref="B11" location="'Tav. 1.7 '!A1" display="Tav. 1.7" xr:uid="{F48BA6F6-226C-4E1B-8F1B-BC3DAEE99B2F}"/>
    <hyperlink ref="B12" location="'Tav. 1.8 '!A1" display="Tav. 1.8" xr:uid="{FEA49C1E-3386-4BEB-ABFB-D38704E4B62E}"/>
    <hyperlink ref="B13" location="'Tav. 1.9 '!A1" display="Tav. 1.9" xr:uid="{DE0D7CA4-775C-4B15-AC8E-ACE74132F9B8}"/>
    <hyperlink ref="B14" location="'Tav. 1.10 '!A1" display="Tav. 1.10" xr:uid="{F0DFE1E3-0897-466A-89CE-3B7BE284562F}"/>
    <hyperlink ref="B15" location="'Tav. 1.11 '!A1" display="Tav. 1.11" xr:uid="{CFEBE374-B21F-4B76-91A5-5E790AD0212A}"/>
    <hyperlink ref="B16" location="'Tav. 1.12 '!A1" display="Tav. 1.12" xr:uid="{F1A43B0B-6E58-4246-AFF6-30F34C3D672E}"/>
    <hyperlink ref="B17" location="'Tav. 1.13 '!A1" display="Tav. 1.13" xr:uid="{F0E98765-D2E3-46B0-9EAE-3F02E68C7B13}"/>
    <hyperlink ref="B18" location="'Tav. 1.14 '!A1" display="Tav. 1.14" xr:uid="{98391872-90B7-41D9-9E2A-8EE400BC14A0}"/>
    <hyperlink ref="B19" location="'Tav. 1.15 '!A1" display="Tav. 1.15" xr:uid="{9CB5886D-CD91-4838-96B5-90C31241B20B}"/>
    <hyperlink ref="B20" location="'Tav. 1.16 '!A1" display="Tav. 1.16" xr:uid="{39BC1209-E347-4DD9-9F27-7826A9FA6834}"/>
    <hyperlink ref="B21" location="'Tav. 1.17 '!A1" display="Tav. 1.17" xr:uid="{927BFD8F-BBE0-4945-BFB8-7D745485253B}"/>
    <hyperlink ref="B22" location="'Tav. 1.18 '!A1" display="Tav. 1.18" xr:uid="{4B8A3059-9169-4F06-80CB-884E3B9E88D2}"/>
    <hyperlink ref="B23" location="'Tav. 1.19 '!A1" display="Tav. 1.19" xr:uid="{FFA6810A-9E72-4FF2-8ADF-4D10692A2047}"/>
    <hyperlink ref="B24" location="'Tav. 1.20 '!A1" display="Tav. 1.20" xr:uid="{B3C8EAAA-20B4-45E6-8B74-0605FAD6EF17}"/>
    <hyperlink ref="B25" location="'Tav. 1.21 '!A1" display="Tav. 1.21" xr:uid="{52362C59-6848-456B-9C2E-B2E9C705D241}"/>
    <hyperlink ref="B26" location="'Tav. 1.22 '!A1" display="Tav. 1.22" xr:uid="{000B2972-FF1A-42B7-991F-E6894701BBB7}"/>
    <hyperlink ref="B27" location="'Tav. 1.23 '!A1" display="Tav. 1.23" xr:uid="{773FB83A-3B81-4D55-9263-681F6CD29658}"/>
    <hyperlink ref="B28" location="'Tav. 1.24 '!A1" display="Tav. 1.24" xr:uid="{FDDB1B05-D795-49F8-9B19-C21A168B19FA}"/>
    <hyperlink ref="B29" location="'Tav. 1.25 '!A1" display="Tav. 1.25" xr:uid="{F91F90D0-E7EE-4C79-978D-546EDFA3B2EF}"/>
    <hyperlink ref="B31" location="'Tav. 1.27 '!A1" display="Tav. 1.27" xr:uid="{8B039CB8-C7EC-4A6E-9922-81C9B919B190}"/>
    <hyperlink ref="B30" location="'Tav. 1.26 '!A1" display="Tav. 1.26" xr:uid="{C2874F8D-04C8-40FE-9C53-8A33A83BB4FF}"/>
    <hyperlink ref="B32" location="'Tav. 1.28 '!A1" display="Tav. 1.28" xr:uid="{3306F1EA-2845-4278-8567-AE3765E6A19D}"/>
    <hyperlink ref="B33" location="'Tav. 1.29 '!A1" display="Tav. 1.29" xr:uid="{D6342E54-AE8E-4235-A01D-0B188A8ECE15}"/>
    <hyperlink ref="B34" location="'Tav. 1.30 '!A1" display="Tav. 1.30" xr:uid="{27CDA716-8B98-4E27-B35B-A658F1C0524B}"/>
    <hyperlink ref="B35" location="'Tav. 1.31 '!A1" display="Tav. 1.31" xr:uid="{47CD66B7-6210-41A1-BB35-CDE54A7CD222}"/>
    <hyperlink ref="B118" location="'Tav. 7.13 '!A1" display="Tav. 7.13" xr:uid="{6F5D35D0-F14B-4BB6-8484-EBC116283936}"/>
  </hyperlinks>
  <printOptions horizontalCentered="1" gridLines="1"/>
  <pageMargins left="0.23622047244094491" right="0.23622047244094491" top="0.74803149606299213" bottom="0.74803149606299213" header="0.31496062992125984" footer="0.31496062992125984"/>
  <pageSetup paperSize="9" scale="8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6">
    <tabColor theme="5" tint="0.39997558519241921"/>
    <pageSetUpPr fitToPage="1"/>
  </sheetPr>
  <dimension ref="B2:M120"/>
  <sheetViews>
    <sheetView zoomScale="140" zoomScaleNormal="140" workbookViewId="0"/>
  </sheetViews>
  <sheetFormatPr defaultColWidth="9.140625" defaultRowHeight="15" x14ac:dyDescent="0.25"/>
  <cols>
    <col min="1" max="1" width="4.140625" style="1" customWidth="1"/>
    <col min="2" max="2" width="31.7109375" style="1" customWidth="1"/>
    <col min="3" max="8" width="8.28515625" style="1" customWidth="1"/>
    <col min="9" max="11" width="7" style="1" customWidth="1"/>
    <col min="12" max="16384" width="9.140625" style="1"/>
  </cols>
  <sheetData>
    <row r="2" spans="2:13" x14ac:dyDescent="0.25">
      <c r="B2" s="1057" t="s">
        <v>160</v>
      </c>
      <c r="C2" s="1057"/>
      <c r="D2" s="1057"/>
      <c r="E2" s="1057"/>
      <c r="F2" s="1057"/>
      <c r="G2" s="1057"/>
      <c r="H2" s="1057"/>
      <c r="I2" s="33"/>
      <c r="J2" s="33"/>
      <c r="K2" s="33"/>
    </row>
    <row r="3" spans="2:13" x14ac:dyDescent="0.25">
      <c r="B3" s="26"/>
      <c r="C3" s="26"/>
      <c r="D3" s="26"/>
      <c r="E3" s="26"/>
      <c r="F3" s="26"/>
      <c r="G3" s="26"/>
      <c r="H3" s="26"/>
    </row>
    <row r="4" spans="2:13" x14ac:dyDescent="0.25">
      <c r="B4" s="425" t="s">
        <v>416</v>
      </c>
      <c r="C4" s="425"/>
      <c r="D4" s="425"/>
      <c r="E4" s="425"/>
      <c r="F4" s="425"/>
      <c r="G4" s="425"/>
      <c r="H4" s="425"/>
    </row>
    <row r="5" spans="2:13" ht="15.75" customHeight="1" x14ac:dyDescent="0.25">
      <c r="B5" s="100" t="s">
        <v>413</v>
      </c>
      <c r="C5" s="100"/>
      <c r="D5" s="100"/>
      <c r="E5" s="100"/>
      <c r="F5" s="100"/>
      <c r="G5" s="100"/>
      <c r="H5" s="100"/>
    </row>
    <row r="6" spans="2:13" ht="24" x14ac:dyDescent="0.25">
      <c r="B6" s="509"/>
      <c r="C6" s="488">
        <v>2017</v>
      </c>
      <c r="D6" s="488">
        <v>2018</v>
      </c>
      <c r="E6" s="488">
        <v>2019</v>
      </c>
      <c r="F6" s="488">
        <v>2020</v>
      </c>
      <c r="G6" s="488">
        <v>2021</v>
      </c>
      <c r="H6" s="488" t="s">
        <v>999</v>
      </c>
    </row>
    <row r="7" spans="2:13" x14ac:dyDescent="0.25">
      <c r="B7" s="96" t="s">
        <v>214</v>
      </c>
      <c r="C7" s="572">
        <v>14572</v>
      </c>
      <c r="D7" s="572">
        <v>15919</v>
      </c>
      <c r="E7" s="572">
        <v>16047</v>
      </c>
      <c r="F7" s="572">
        <v>20099</v>
      </c>
      <c r="G7" s="572">
        <v>15533</v>
      </c>
      <c r="H7" s="572">
        <v>292889</v>
      </c>
    </row>
    <row r="8" spans="2:13" x14ac:dyDescent="0.25">
      <c r="B8" s="497" t="s">
        <v>215</v>
      </c>
      <c r="C8" s="801">
        <v>94</v>
      </c>
      <c r="D8" s="801">
        <v>86</v>
      </c>
      <c r="E8" s="801">
        <v>69</v>
      </c>
      <c r="F8" s="801">
        <v>111</v>
      </c>
      <c r="G8" s="801">
        <v>181</v>
      </c>
      <c r="H8" s="805">
        <v>5931</v>
      </c>
    </row>
    <row r="9" spans="2:13" x14ac:dyDescent="0.25">
      <c r="B9" s="497" t="s">
        <v>216</v>
      </c>
      <c r="C9" s="801">
        <v>803</v>
      </c>
      <c r="D9" s="801">
        <v>803</v>
      </c>
      <c r="E9" s="801">
        <v>824</v>
      </c>
      <c r="F9" s="805">
        <v>1063</v>
      </c>
      <c r="G9" s="805">
        <v>1213</v>
      </c>
      <c r="H9" s="805">
        <v>19229</v>
      </c>
    </row>
    <row r="10" spans="2:13" ht="15" customHeight="1" x14ac:dyDescent="0.25">
      <c r="B10" s="518" t="s">
        <v>25</v>
      </c>
      <c r="C10" s="571">
        <v>15469</v>
      </c>
      <c r="D10" s="571">
        <v>16808</v>
      </c>
      <c r="E10" s="571">
        <v>16940</v>
      </c>
      <c r="F10" s="571">
        <v>21273</v>
      </c>
      <c r="G10" s="571">
        <v>16927</v>
      </c>
      <c r="H10" s="571">
        <v>318049</v>
      </c>
    </row>
    <row r="11" spans="2:13" x14ac:dyDescent="0.25">
      <c r="B11" s="497" t="s">
        <v>417</v>
      </c>
      <c r="C11" s="805">
        <v>938</v>
      </c>
      <c r="D11" s="805">
        <v>1113</v>
      </c>
      <c r="E11" s="805">
        <v>592</v>
      </c>
      <c r="F11" s="801">
        <v>552</v>
      </c>
      <c r="G11" s="801" t="s">
        <v>3</v>
      </c>
      <c r="H11" s="805">
        <v>25872</v>
      </c>
    </row>
    <row r="12" spans="2:13" x14ac:dyDescent="0.25">
      <c r="B12" s="519" t="s">
        <v>217</v>
      </c>
      <c r="C12" s="249">
        <v>16407</v>
      </c>
      <c r="D12" s="249">
        <v>17921</v>
      </c>
      <c r="E12" s="249">
        <v>17532</v>
      </c>
      <c r="F12" s="249">
        <v>21825</v>
      </c>
      <c r="G12" s="249">
        <v>16927</v>
      </c>
      <c r="H12" s="249">
        <v>343921</v>
      </c>
    </row>
    <row r="13" spans="2:13" ht="15" customHeight="1" x14ac:dyDescent="0.25">
      <c r="B13" s="357"/>
      <c r="C13" s="115"/>
      <c r="D13" s="115"/>
      <c r="E13" s="115"/>
      <c r="F13" s="115"/>
      <c r="G13" s="115"/>
      <c r="H13" s="115"/>
    </row>
    <row r="14" spans="2:13" x14ac:dyDescent="0.25">
      <c r="L14" s="9"/>
      <c r="M14" s="9"/>
    </row>
    <row r="15" spans="2:13" s="9" customFormat="1" x14ac:dyDescent="0.25">
      <c r="B15" s="11" t="s">
        <v>252</v>
      </c>
      <c r="I15" s="1"/>
      <c r="J15" s="1"/>
      <c r="K15" s="1"/>
      <c r="L15" s="1"/>
      <c r="M15" s="1"/>
    </row>
    <row r="119" spans="2:4" x14ac:dyDescent="0.25">
      <c r="B119" s="1089"/>
      <c r="C119" s="1089"/>
      <c r="D119" s="1089"/>
    </row>
    <row r="120" spans="2:4" x14ac:dyDescent="0.25">
      <c r="B120" s="356"/>
    </row>
  </sheetData>
  <mergeCells count="2">
    <mergeCell ref="B2:H2"/>
    <mergeCell ref="B119:D119"/>
  </mergeCells>
  <conditionalFormatting sqref="N17:N86">
    <cfRule type="duplicateValues" dxfId="0" priority="1"/>
  </conditionalFormatting>
  <hyperlinks>
    <hyperlink ref="B15" location="'Indice Tavole'!B13" display="Ritorna all'indice delle tavole" xr:uid="{00000000-0004-0000-07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glio49">
    <tabColor rgb="FF9999FF"/>
    <pageSetUpPr fitToPage="1"/>
  </sheetPr>
  <dimension ref="B2:J119"/>
  <sheetViews>
    <sheetView zoomScale="140" zoomScaleNormal="140" workbookViewId="0"/>
  </sheetViews>
  <sheetFormatPr defaultColWidth="8.85546875" defaultRowHeight="15" x14ac:dyDescent="0.25"/>
  <cols>
    <col min="1" max="1" width="6.85546875" style="1" customWidth="1"/>
    <col min="2" max="2" width="38.140625" style="1" customWidth="1"/>
    <col min="3" max="4" width="5" style="1" bestFit="1" customWidth="1"/>
    <col min="5" max="5" width="7.85546875" style="1" bestFit="1" customWidth="1"/>
    <col min="6" max="8" width="7.42578125" style="1" bestFit="1" customWidth="1"/>
    <col min="9" max="16384" width="8.85546875" style="1"/>
  </cols>
  <sheetData>
    <row r="2" spans="2:10" x14ac:dyDescent="0.25">
      <c r="B2" s="1125" t="s">
        <v>191</v>
      </c>
      <c r="C2" s="1125"/>
      <c r="D2" s="1125"/>
      <c r="E2" s="1125"/>
      <c r="F2" s="1125"/>
      <c r="G2" s="1125"/>
      <c r="H2" s="1125"/>
    </row>
    <row r="3" spans="2:10" x14ac:dyDescent="0.25">
      <c r="B3" s="6"/>
    </row>
    <row r="4" spans="2:10" x14ac:dyDescent="0.25">
      <c r="B4" s="1048" t="s">
        <v>735</v>
      </c>
      <c r="C4" s="1048"/>
      <c r="D4" s="1048"/>
      <c r="E4" s="1048"/>
      <c r="F4" s="1048"/>
      <c r="G4" s="1048"/>
      <c r="H4" s="1048"/>
    </row>
    <row r="5" spans="2:10" x14ac:dyDescent="0.25">
      <c r="B5" s="1144" t="s">
        <v>964</v>
      </c>
      <c r="C5" s="1144"/>
      <c r="D5" s="1144"/>
      <c r="E5" s="1144"/>
      <c r="F5" s="1144"/>
      <c r="G5" s="1144"/>
      <c r="H5" s="1144"/>
    </row>
    <row r="6" spans="2:10" x14ac:dyDescent="0.25">
      <c r="B6" s="1201"/>
      <c r="C6" s="1080" t="s">
        <v>6</v>
      </c>
      <c r="D6" s="1080"/>
      <c r="E6" s="1080" t="s">
        <v>736</v>
      </c>
      <c r="F6" s="1080"/>
      <c r="G6" s="1080" t="s">
        <v>737</v>
      </c>
      <c r="H6" s="1080"/>
    </row>
    <row r="7" spans="2:10" x14ac:dyDescent="0.25">
      <c r="B7" s="1202"/>
      <c r="C7" s="596">
        <v>2020</v>
      </c>
      <c r="D7" s="596">
        <v>2021</v>
      </c>
      <c r="E7" s="755">
        <v>2020</v>
      </c>
      <c r="F7" s="755">
        <v>2021</v>
      </c>
      <c r="G7" s="755">
        <v>2020</v>
      </c>
      <c r="H7" s="755">
        <v>2021</v>
      </c>
    </row>
    <row r="8" spans="2:10" x14ac:dyDescent="0.25">
      <c r="B8" s="230" t="s">
        <v>139</v>
      </c>
      <c r="C8" s="567">
        <v>154</v>
      </c>
      <c r="D8" s="769">
        <v>136</v>
      </c>
      <c r="E8" s="572">
        <v>642395</v>
      </c>
      <c r="F8" s="572">
        <v>644147</v>
      </c>
      <c r="G8" s="638">
        <v>100216</v>
      </c>
      <c r="H8" s="638">
        <v>86855</v>
      </c>
    </row>
    <row r="9" spans="2:10" x14ac:dyDescent="0.25">
      <c r="B9" s="98" t="s">
        <v>140</v>
      </c>
      <c r="C9" s="767">
        <v>72</v>
      </c>
      <c r="D9" s="767">
        <v>68</v>
      </c>
      <c r="E9" s="767">
        <v>4539</v>
      </c>
      <c r="F9" s="767">
        <v>4223</v>
      </c>
      <c r="G9" s="197">
        <v>12491</v>
      </c>
      <c r="H9" s="197">
        <v>12273</v>
      </c>
      <c r="J9" s="430"/>
    </row>
    <row r="10" spans="2:10" x14ac:dyDescent="0.25">
      <c r="B10" s="330" t="s">
        <v>738</v>
      </c>
      <c r="C10" s="633">
        <v>54</v>
      </c>
      <c r="D10" s="634">
        <v>50</v>
      </c>
      <c r="E10" s="635">
        <v>4531</v>
      </c>
      <c r="F10" s="635">
        <v>4217</v>
      </c>
      <c r="G10" s="636">
        <v>9808</v>
      </c>
      <c r="H10" s="636">
        <v>9727</v>
      </c>
    </row>
    <row r="11" spans="2:10" x14ac:dyDescent="0.25">
      <c r="B11" s="330" t="s">
        <v>739</v>
      </c>
      <c r="C11" s="633">
        <v>6</v>
      </c>
      <c r="D11" s="634">
        <v>6</v>
      </c>
      <c r="E11" s="634">
        <v>8</v>
      </c>
      <c r="F11" s="634">
        <v>6</v>
      </c>
      <c r="G11" s="637">
        <v>330</v>
      </c>
      <c r="H11" s="637">
        <v>328</v>
      </c>
    </row>
    <row r="12" spans="2:10" x14ac:dyDescent="0.25">
      <c r="B12" s="330" t="s">
        <v>740</v>
      </c>
      <c r="C12" s="633">
        <v>12</v>
      </c>
      <c r="D12" s="634">
        <v>12</v>
      </c>
      <c r="E12" s="1015">
        <v>0</v>
      </c>
      <c r="F12" s="1015">
        <v>0</v>
      </c>
      <c r="G12" s="636">
        <v>2353</v>
      </c>
      <c r="H12" s="636">
        <v>2218</v>
      </c>
    </row>
    <row r="13" spans="2:10" x14ac:dyDescent="0.25">
      <c r="B13" s="331" t="s">
        <v>25</v>
      </c>
      <c r="C13" s="249">
        <f>+C8+C9</f>
        <v>226</v>
      </c>
      <c r="D13" s="249">
        <f t="shared" ref="D13:G13" si="0">+D8+D9</f>
        <v>204</v>
      </c>
      <c r="E13" s="249">
        <f t="shared" si="0"/>
        <v>646934</v>
      </c>
      <c r="F13" s="249">
        <v>648370</v>
      </c>
      <c r="G13" s="249">
        <f t="shared" si="0"/>
        <v>112707</v>
      </c>
      <c r="H13" s="249">
        <v>99128</v>
      </c>
    </row>
    <row r="14" spans="2:10" x14ac:dyDescent="0.25">
      <c r="B14" s="1140" t="s">
        <v>741</v>
      </c>
      <c r="C14" s="1140"/>
      <c r="D14" s="1140"/>
      <c r="E14" s="1140"/>
      <c r="F14" s="1140"/>
      <c r="G14" s="1140"/>
      <c r="H14" s="1140"/>
    </row>
    <row r="16" spans="2:10" x14ac:dyDescent="0.25">
      <c r="B16" s="11" t="s">
        <v>252</v>
      </c>
    </row>
    <row r="119" spans="2:4" x14ac:dyDescent="0.25">
      <c r="B119" s="1089"/>
      <c r="C119" s="1089"/>
      <c r="D119" s="1089"/>
    </row>
  </sheetData>
  <mergeCells count="9">
    <mergeCell ref="B119:D119"/>
    <mergeCell ref="B14:H14"/>
    <mergeCell ref="G6:H6"/>
    <mergeCell ref="B2:H2"/>
    <mergeCell ref="B4:H4"/>
    <mergeCell ref="B5:H5"/>
    <mergeCell ref="B6:B7"/>
    <mergeCell ref="C6:D6"/>
    <mergeCell ref="E6:F6"/>
  </mergeCells>
  <hyperlinks>
    <hyperlink ref="B16" location="'Indice Tavole'!B108" display="Ritorna all'indice delle tavole" xr:uid="{00000000-0004-0000-5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glio50">
    <tabColor rgb="FF9999FF"/>
    <pageSetUpPr fitToPage="1"/>
  </sheetPr>
  <dimension ref="B2:I120"/>
  <sheetViews>
    <sheetView zoomScale="140" zoomScaleNormal="140" workbookViewId="0"/>
  </sheetViews>
  <sheetFormatPr defaultColWidth="8.85546875" defaultRowHeight="15" x14ac:dyDescent="0.25"/>
  <cols>
    <col min="1" max="1" width="7.140625" style="1" customWidth="1"/>
    <col min="2" max="2" width="33.85546875" style="1" customWidth="1"/>
    <col min="3" max="3" width="8.85546875" style="1"/>
    <col min="4" max="4" width="6.5703125" style="1" customWidth="1"/>
    <col min="5" max="5" width="6.42578125" style="1" customWidth="1"/>
    <col min="6" max="6" width="2.42578125" style="1" customWidth="1"/>
    <col min="7" max="7" width="9.85546875" style="1" customWidth="1"/>
    <col min="8" max="8" width="6.85546875" style="1" customWidth="1"/>
    <col min="9" max="9" width="6.42578125" style="1" customWidth="1"/>
    <col min="10" max="16384" width="8.85546875" style="1"/>
  </cols>
  <sheetData>
    <row r="2" spans="2:9" x14ac:dyDescent="0.25">
      <c r="B2" s="1125" t="s">
        <v>332</v>
      </c>
      <c r="C2" s="1125"/>
      <c r="D2" s="1125"/>
      <c r="E2" s="1125"/>
      <c r="F2" s="1125"/>
      <c r="G2" s="1125"/>
      <c r="H2" s="1125"/>
      <c r="I2" s="1125"/>
    </row>
    <row r="3" spans="2:9" x14ac:dyDescent="0.25">
      <c r="B3" s="6"/>
    </row>
    <row r="4" spans="2:9" x14ac:dyDescent="0.25">
      <c r="B4" s="1048" t="s">
        <v>401</v>
      </c>
      <c r="C4" s="1048"/>
      <c r="D4" s="1048"/>
      <c r="E4" s="1048"/>
      <c r="F4" s="1048"/>
      <c r="G4" s="1048"/>
      <c r="H4" s="1048"/>
      <c r="I4" s="1048"/>
    </row>
    <row r="5" spans="2:9" x14ac:dyDescent="0.25">
      <c r="B5" s="1144" t="s">
        <v>742</v>
      </c>
      <c r="C5" s="1144"/>
      <c r="D5" s="1144"/>
      <c r="E5" s="1144"/>
      <c r="F5" s="1144"/>
      <c r="G5" s="1144"/>
      <c r="H5" s="1144"/>
      <c r="I5" s="1144"/>
    </row>
    <row r="6" spans="2:9" x14ac:dyDescent="0.25">
      <c r="B6" s="1196" t="s">
        <v>26</v>
      </c>
      <c r="C6" s="1061">
        <v>2020</v>
      </c>
      <c r="D6" s="1061"/>
      <c r="E6" s="1061"/>
      <c r="F6" s="434"/>
      <c r="G6" s="1061">
        <v>2021</v>
      </c>
      <c r="H6" s="1061"/>
      <c r="I6" s="1061"/>
    </row>
    <row r="7" spans="2:9" x14ac:dyDescent="0.25">
      <c r="B7" s="1172"/>
      <c r="C7" s="597" t="s">
        <v>139</v>
      </c>
      <c r="D7" s="597" t="s">
        <v>140</v>
      </c>
      <c r="E7" s="601" t="s">
        <v>25</v>
      </c>
      <c r="F7" s="601"/>
      <c r="G7" s="597" t="s">
        <v>139</v>
      </c>
      <c r="H7" s="597" t="s">
        <v>140</v>
      </c>
      <c r="I7" s="601" t="s">
        <v>25</v>
      </c>
    </row>
    <row r="8" spans="2:9" x14ac:dyDescent="0.25">
      <c r="B8" s="128" t="s">
        <v>743</v>
      </c>
      <c r="C8" s="755">
        <v>122</v>
      </c>
      <c r="D8" s="769">
        <v>2</v>
      </c>
      <c r="E8" s="769">
        <v>124</v>
      </c>
      <c r="F8" s="596"/>
      <c r="G8" s="769">
        <v>105</v>
      </c>
      <c r="H8" s="769">
        <v>2</v>
      </c>
      <c r="I8" s="769">
        <v>107</v>
      </c>
    </row>
    <row r="9" spans="2:9" x14ac:dyDescent="0.25">
      <c r="B9" s="131" t="s">
        <v>994</v>
      </c>
      <c r="C9" s="756">
        <v>2</v>
      </c>
      <c r="D9" s="764"/>
      <c r="E9" s="764">
        <v>2</v>
      </c>
      <c r="F9" s="756"/>
      <c r="G9" s="764">
        <v>2</v>
      </c>
      <c r="H9" s="764"/>
      <c r="I9" s="764">
        <v>2</v>
      </c>
    </row>
    <row r="10" spans="2:9" x14ac:dyDescent="0.25">
      <c r="B10" s="128" t="s">
        <v>744</v>
      </c>
      <c r="C10" s="764">
        <v>20</v>
      </c>
      <c r="D10" s="764">
        <v>66</v>
      </c>
      <c r="E10" s="764">
        <v>86</v>
      </c>
      <c r="F10" s="597"/>
      <c r="G10" s="764">
        <v>19</v>
      </c>
      <c r="H10" s="764">
        <v>62</v>
      </c>
      <c r="I10" s="764">
        <v>81</v>
      </c>
    </row>
    <row r="11" spans="2:9" x14ac:dyDescent="0.25">
      <c r="B11" s="128" t="s">
        <v>745</v>
      </c>
      <c r="C11" s="764">
        <v>12</v>
      </c>
      <c r="D11" s="764">
        <v>4</v>
      </c>
      <c r="E11" s="764">
        <v>16</v>
      </c>
      <c r="F11" s="597"/>
      <c r="G11" s="764">
        <v>12</v>
      </c>
      <c r="H11" s="764">
        <v>4</v>
      </c>
      <c r="I11" s="764">
        <v>16</v>
      </c>
    </row>
    <row r="12" spans="2:9" x14ac:dyDescent="0.25">
      <c r="B12" s="318" t="s">
        <v>25</v>
      </c>
      <c r="C12" s="602">
        <f>+C11+C10+C8</f>
        <v>154</v>
      </c>
      <c r="D12" s="761">
        <f t="shared" ref="D12:I12" si="0">+D11+D10+D8</f>
        <v>72</v>
      </c>
      <c r="E12" s="761">
        <f t="shared" si="0"/>
        <v>226</v>
      </c>
      <c r="F12" s="761"/>
      <c r="G12" s="761">
        <f t="shared" si="0"/>
        <v>136</v>
      </c>
      <c r="H12" s="761">
        <f t="shared" si="0"/>
        <v>68</v>
      </c>
      <c r="I12" s="761">
        <f t="shared" si="0"/>
        <v>204</v>
      </c>
    </row>
    <row r="14" spans="2:9" x14ac:dyDescent="0.25">
      <c r="B14" s="11" t="s">
        <v>252</v>
      </c>
    </row>
    <row r="120" spans="2:4" x14ac:dyDescent="0.25">
      <c r="B120" s="1089"/>
      <c r="C120" s="1089"/>
      <c r="D120" s="1089"/>
    </row>
  </sheetData>
  <mergeCells count="7">
    <mergeCell ref="B120:D120"/>
    <mergeCell ref="B6:B7"/>
    <mergeCell ref="C6:E6"/>
    <mergeCell ref="G6:I6"/>
    <mergeCell ref="B2:I2"/>
    <mergeCell ref="B4:I4"/>
    <mergeCell ref="B5:I5"/>
  </mergeCells>
  <hyperlinks>
    <hyperlink ref="B14" location="'Indice Tavole'!B109" display="Ritorna all'indice delle tavole" xr:uid="{00000000-0004-0000-5A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glio51">
    <tabColor rgb="FF9999FF"/>
    <pageSetUpPr fitToPage="1"/>
  </sheetPr>
  <dimension ref="B2:D120"/>
  <sheetViews>
    <sheetView zoomScale="140" zoomScaleNormal="140" workbookViewId="0"/>
  </sheetViews>
  <sheetFormatPr defaultColWidth="8.85546875" defaultRowHeight="15" x14ac:dyDescent="0.25"/>
  <cols>
    <col min="1" max="1" width="7.42578125" style="1" customWidth="1"/>
    <col min="2" max="2" width="48.5703125" style="1" customWidth="1"/>
    <col min="3" max="3" width="16" style="1" customWidth="1"/>
    <col min="4" max="4" width="17.7109375" style="1" customWidth="1"/>
    <col min="5" max="16384" width="8.85546875" style="1"/>
  </cols>
  <sheetData>
    <row r="2" spans="2:4" x14ac:dyDescent="0.25">
      <c r="B2" s="1125" t="s">
        <v>333</v>
      </c>
      <c r="C2" s="1125"/>
      <c r="D2" s="1125"/>
    </row>
    <row r="3" spans="2:4" x14ac:dyDescent="0.25">
      <c r="B3" s="6"/>
    </row>
    <row r="4" spans="2:4" x14ac:dyDescent="0.25">
      <c r="B4" s="1054" t="s">
        <v>402</v>
      </c>
      <c r="C4" s="1054"/>
      <c r="D4" s="1054"/>
    </row>
    <row r="5" spans="2:4" x14ac:dyDescent="0.25">
      <c r="B5" s="1144" t="s">
        <v>746</v>
      </c>
      <c r="C5" s="1144"/>
      <c r="D5" s="1144"/>
    </row>
    <row r="6" spans="2:4" x14ac:dyDescent="0.25">
      <c r="B6" s="308"/>
      <c r="C6" s="760">
        <v>2020</v>
      </c>
      <c r="D6" s="760">
        <v>2021</v>
      </c>
    </row>
    <row r="7" spans="2:4" x14ac:dyDescent="0.25">
      <c r="B7" s="230" t="s">
        <v>139</v>
      </c>
      <c r="C7" s="568">
        <v>64576.737370000003</v>
      </c>
      <c r="D7" s="568">
        <v>66297</v>
      </c>
    </row>
    <row r="8" spans="2:4" x14ac:dyDescent="0.25">
      <c r="B8" s="99" t="s">
        <v>747</v>
      </c>
      <c r="C8" s="639">
        <v>28067.736208999999</v>
      </c>
      <c r="D8" s="639">
        <v>28590.892394999999</v>
      </c>
    </row>
    <row r="9" spans="2:4" x14ac:dyDescent="0.25">
      <c r="B9" s="98" t="s">
        <v>140</v>
      </c>
      <c r="C9" s="563">
        <v>1445.1048220000002</v>
      </c>
      <c r="D9" s="563">
        <v>1339.4062780000002</v>
      </c>
    </row>
    <row r="10" spans="2:4" x14ac:dyDescent="0.25">
      <c r="B10" s="99" t="s">
        <v>748</v>
      </c>
      <c r="C10" s="93">
        <v>1107.5420320000001</v>
      </c>
      <c r="D10" s="639">
        <v>1038.8917590000001</v>
      </c>
    </row>
    <row r="11" spans="2:4" x14ac:dyDescent="0.25">
      <c r="B11" s="99" t="s">
        <v>749</v>
      </c>
      <c r="C11" s="93">
        <v>18.064551999999999</v>
      </c>
      <c r="D11" s="639">
        <v>17.619575999999999</v>
      </c>
    </row>
    <row r="12" spans="2:4" x14ac:dyDescent="0.25">
      <c r="B12" s="99" t="s">
        <v>750</v>
      </c>
      <c r="C12" s="93">
        <v>319.49823800000001</v>
      </c>
      <c r="D12" s="639">
        <v>282.89494300000001</v>
      </c>
    </row>
    <row r="13" spans="2:4" x14ac:dyDescent="0.25">
      <c r="B13" s="189" t="s">
        <v>25</v>
      </c>
      <c r="C13" s="225">
        <v>66021.842191999996</v>
      </c>
      <c r="D13" s="225">
        <v>67636</v>
      </c>
    </row>
    <row r="15" spans="2:4" x14ac:dyDescent="0.25">
      <c r="B15" s="11" t="s">
        <v>252</v>
      </c>
    </row>
    <row r="120" spans="2:4" x14ac:dyDescent="0.25">
      <c r="B120" s="1089"/>
      <c r="C120" s="1089"/>
      <c r="D120" s="1089"/>
    </row>
  </sheetData>
  <mergeCells count="4">
    <mergeCell ref="B2:D2"/>
    <mergeCell ref="B4:D4"/>
    <mergeCell ref="B5:D5"/>
    <mergeCell ref="B120:D120"/>
  </mergeCells>
  <hyperlinks>
    <hyperlink ref="B15" location="'Indice Tavole'!B110" display="Ritorna all'indice delle tavole" xr:uid="{00000000-0004-0000-5B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5E92-E923-4EE3-B9C0-A8ECE5BFC629}">
  <sheetPr>
    <tabColor rgb="FF9999FF"/>
    <pageSetUpPr fitToPage="1"/>
  </sheetPr>
  <dimension ref="B2:J114"/>
  <sheetViews>
    <sheetView zoomScale="140" zoomScaleNormal="140" workbookViewId="0"/>
  </sheetViews>
  <sheetFormatPr defaultColWidth="8.85546875" defaultRowHeight="15" x14ac:dyDescent="0.25"/>
  <cols>
    <col min="1" max="1" width="8.85546875" style="1"/>
    <col min="2" max="2" width="26.85546875" style="1" customWidth="1"/>
    <col min="3" max="3" width="12.140625" style="1" customWidth="1"/>
    <col min="4" max="4" width="11.42578125" style="1" bestFit="1" customWidth="1"/>
    <col min="5" max="5" width="9" style="1" customWidth="1"/>
    <col min="6" max="6" width="2.5703125" style="1" customWidth="1"/>
    <col min="7" max="7" width="12.5703125" style="1" customWidth="1"/>
    <col min="8" max="8" width="13.140625" style="1" customWidth="1"/>
    <col min="9" max="9" width="8.7109375" style="1" bestFit="1" customWidth="1"/>
    <col min="10" max="10" width="8.85546875" style="1" customWidth="1"/>
    <col min="11" max="16384" width="8.85546875" style="1"/>
  </cols>
  <sheetData>
    <row r="2" spans="2:10" x14ac:dyDescent="0.25">
      <c r="B2" s="1125" t="s">
        <v>489</v>
      </c>
      <c r="C2" s="1125"/>
      <c r="D2" s="1125"/>
      <c r="E2" s="1125"/>
      <c r="F2" s="1125"/>
      <c r="G2" s="1125"/>
      <c r="H2" s="1125"/>
      <c r="I2" s="1125"/>
      <c r="J2" s="1125"/>
    </row>
    <row r="3" spans="2:10" x14ac:dyDescent="0.25">
      <c r="B3" s="6"/>
    </row>
    <row r="4" spans="2:10" x14ac:dyDescent="0.25">
      <c r="B4" s="1048" t="s">
        <v>1120</v>
      </c>
      <c r="C4" s="1048"/>
      <c r="D4" s="1048"/>
      <c r="E4" s="1048"/>
      <c r="F4" s="1048"/>
      <c r="G4" s="1048"/>
      <c r="H4" s="1048"/>
      <c r="I4" s="1048"/>
      <c r="J4" s="1048"/>
    </row>
    <row r="5" spans="2:10" x14ac:dyDescent="0.25">
      <c r="B5" s="1208" t="s">
        <v>1121</v>
      </c>
      <c r="C5" s="1208"/>
      <c r="D5" s="1208"/>
      <c r="E5" s="1208"/>
      <c r="F5" s="1208"/>
      <c r="G5" s="1208"/>
      <c r="H5" s="1208"/>
      <c r="I5" s="1208"/>
      <c r="J5" s="1208"/>
    </row>
    <row r="6" spans="2:10" s="156" customFormat="1" x14ac:dyDescent="0.25">
      <c r="B6" s="959" t="s">
        <v>258</v>
      </c>
      <c r="C6" s="955"/>
      <c r="D6" s="955"/>
      <c r="E6" s="955"/>
      <c r="F6" s="955"/>
      <c r="G6" s="955"/>
      <c r="H6" s="955"/>
      <c r="I6" s="955"/>
      <c r="J6" s="955"/>
    </row>
    <row r="7" spans="2:10" s="156" customFormat="1" ht="15" customHeight="1" x14ac:dyDescent="0.25">
      <c r="B7" s="950" t="s">
        <v>258</v>
      </c>
      <c r="C7" s="1207" t="s">
        <v>1122</v>
      </c>
      <c r="D7" s="1207"/>
      <c r="E7" s="1207"/>
      <c r="F7" s="1207"/>
      <c r="G7" s="1207"/>
      <c r="H7" s="1207"/>
      <c r="I7" s="1207"/>
      <c r="J7" s="1203" t="s">
        <v>25</v>
      </c>
    </row>
    <row r="8" spans="2:10" s="156" customFormat="1" x14ac:dyDescent="0.25">
      <c r="B8" s="956"/>
      <c r="C8" s="1206" t="s">
        <v>139</v>
      </c>
      <c r="D8" s="1206"/>
      <c r="E8" s="1206"/>
      <c r="F8" s="969"/>
      <c r="G8" s="1205" t="s">
        <v>140</v>
      </c>
      <c r="H8" s="1205"/>
      <c r="I8" s="1205"/>
      <c r="J8" s="1204"/>
    </row>
    <row r="9" spans="2:10" s="156" customFormat="1" ht="15" customHeight="1" x14ac:dyDescent="0.25">
      <c r="B9" s="956"/>
      <c r="C9" s="958" t="s">
        <v>1123</v>
      </c>
      <c r="D9" s="969" t="s">
        <v>1124</v>
      </c>
      <c r="E9" s="962" t="s">
        <v>25</v>
      </c>
      <c r="F9" s="969"/>
      <c r="G9" s="949" t="s">
        <v>1123</v>
      </c>
      <c r="H9" s="962" t="s">
        <v>1124</v>
      </c>
      <c r="I9" s="962" t="s">
        <v>25</v>
      </c>
      <c r="J9" s="962"/>
    </row>
    <row r="10" spans="2:10" s="156" customFormat="1" x14ac:dyDescent="0.25">
      <c r="B10" s="956" t="s">
        <v>5</v>
      </c>
      <c r="C10" s="571">
        <v>61999</v>
      </c>
      <c r="D10" s="988">
        <v>4298</v>
      </c>
      <c r="E10" s="571">
        <v>66297</v>
      </c>
      <c r="F10" s="366" t="s">
        <v>258</v>
      </c>
      <c r="G10" s="952">
        <v>227</v>
      </c>
      <c r="H10" s="571">
        <v>1113</v>
      </c>
      <c r="I10" s="988">
        <v>1339</v>
      </c>
      <c r="J10" s="571">
        <v>67636</v>
      </c>
    </row>
    <row r="11" spans="2:10" s="156" customFormat="1" ht="25.5" x14ac:dyDescent="0.25">
      <c r="B11" s="129" t="s">
        <v>1125</v>
      </c>
      <c r="C11" s="962">
        <v>33534</v>
      </c>
      <c r="D11" s="986">
        <v>4171</v>
      </c>
      <c r="E11" s="962">
        <v>37706</v>
      </c>
      <c r="F11" s="969" t="s">
        <v>258</v>
      </c>
      <c r="G11" s="949">
        <v>226</v>
      </c>
      <c r="H11" s="962">
        <v>1112</v>
      </c>
      <c r="I11" s="986">
        <v>1338</v>
      </c>
      <c r="J11" s="962">
        <v>39044</v>
      </c>
    </row>
    <row r="12" spans="2:10" s="156" customFormat="1" ht="25.5" x14ac:dyDescent="0.25">
      <c r="B12" s="82" t="s">
        <v>1126</v>
      </c>
      <c r="C12" s="448">
        <v>28464</v>
      </c>
      <c r="D12" s="1013">
        <v>127</v>
      </c>
      <c r="E12" s="448">
        <v>28591</v>
      </c>
      <c r="F12" s="964" t="s">
        <v>258</v>
      </c>
      <c r="G12" s="966" t="s">
        <v>102</v>
      </c>
      <c r="H12" s="448">
        <v>1</v>
      </c>
      <c r="I12" s="1013">
        <v>1</v>
      </c>
      <c r="J12" s="448">
        <v>28592</v>
      </c>
    </row>
    <row r="13" spans="2:10" s="156" customFormat="1" x14ac:dyDescent="0.25">
      <c r="B13" s="950"/>
      <c r="C13" s="953"/>
      <c r="D13" s="366"/>
      <c r="E13" s="571"/>
      <c r="F13" s="366"/>
      <c r="G13" s="368"/>
      <c r="H13" s="571"/>
      <c r="I13" s="366"/>
      <c r="J13" s="571"/>
    </row>
    <row r="14" spans="2:10" s="156" customFormat="1" x14ac:dyDescent="0.25">
      <c r="B14" s="950"/>
      <c r="C14" s="595"/>
      <c r="D14" s="595"/>
      <c r="E14" s="595"/>
      <c r="F14" s="952"/>
      <c r="G14" s="952"/>
      <c r="H14" s="595"/>
      <c r="I14" s="595"/>
      <c r="J14" s="595"/>
    </row>
    <row r="16" spans="2:10" x14ac:dyDescent="0.25">
      <c r="B16" s="11" t="s">
        <v>252</v>
      </c>
    </row>
    <row r="114" spans="2:4" x14ac:dyDescent="0.25">
      <c r="B114" s="1089"/>
      <c r="C114" s="1089"/>
      <c r="D114" s="1089"/>
    </row>
  </sheetData>
  <mergeCells count="8">
    <mergeCell ref="B2:J2"/>
    <mergeCell ref="J7:J8"/>
    <mergeCell ref="B114:D114"/>
    <mergeCell ref="G8:I8"/>
    <mergeCell ref="C8:E8"/>
    <mergeCell ref="C7:I7"/>
    <mergeCell ref="B4:J4"/>
    <mergeCell ref="B5:J5"/>
  </mergeCells>
  <hyperlinks>
    <hyperlink ref="B16" location="'Indice Tavole'!B111" display="Ritorna all'indice delle tavole" xr:uid="{62FF6787-7B5A-4079-8FA7-C8F8735B7DF1}"/>
  </hyperlinks>
  <printOptions horizontalCentered="1"/>
  <pageMargins left="0.23622047244094491" right="0.23622047244094491" top="0.74803149606299213" bottom="0.74803149606299213" header="0.31496062992125984" footer="0.31496062992125984"/>
  <pageSetup paperSize="9" scale="94"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glio52">
    <tabColor rgb="FF9999FF"/>
    <pageSetUpPr fitToPage="1"/>
  </sheetPr>
  <dimension ref="B2:K113"/>
  <sheetViews>
    <sheetView zoomScale="140" zoomScaleNormal="140" workbookViewId="0"/>
  </sheetViews>
  <sheetFormatPr defaultColWidth="8.85546875" defaultRowHeight="15" x14ac:dyDescent="0.25"/>
  <cols>
    <col min="1" max="1" width="5.5703125" style="1" customWidth="1"/>
    <col min="2" max="2" width="19.140625" style="1" customWidth="1"/>
    <col min="3" max="3" width="9" style="1" customWidth="1"/>
    <col min="4" max="4" width="5.42578125" style="1" bestFit="1" customWidth="1"/>
    <col min="5" max="5" width="9" style="1" customWidth="1"/>
    <col min="6" max="6" width="5.42578125" style="1" bestFit="1" customWidth="1"/>
    <col min="7" max="7" width="2.140625" style="1" customWidth="1"/>
    <col min="8" max="8" width="9.42578125" style="1" customWidth="1"/>
    <col min="9" max="9" width="5.42578125" style="1" bestFit="1" customWidth="1"/>
    <col min="10" max="10" width="10.7109375" style="1" customWidth="1"/>
    <col min="11" max="11" width="5.42578125" style="1" bestFit="1" customWidth="1"/>
    <col min="12" max="16384" width="8.85546875" style="1"/>
  </cols>
  <sheetData>
    <row r="2" spans="2:11" x14ac:dyDescent="0.25">
      <c r="B2" s="1125" t="s">
        <v>490</v>
      </c>
      <c r="C2" s="1125"/>
      <c r="D2" s="1125"/>
      <c r="E2" s="1125"/>
      <c r="F2" s="1125"/>
      <c r="G2" s="1125"/>
      <c r="H2" s="1125"/>
      <c r="I2" s="1125"/>
      <c r="J2" s="1125"/>
      <c r="K2" s="1125"/>
    </row>
    <row r="3" spans="2:11" x14ac:dyDescent="0.25">
      <c r="B3" s="6"/>
    </row>
    <row r="4" spans="2:11" x14ac:dyDescent="0.25">
      <c r="B4" s="1048" t="s">
        <v>403</v>
      </c>
      <c r="C4" s="1048"/>
      <c r="D4" s="1048"/>
      <c r="E4" s="1048"/>
      <c r="F4" s="1048"/>
      <c r="G4" s="1048"/>
      <c r="H4" s="1048"/>
      <c r="I4" s="1048"/>
      <c r="J4" s="1048"/>
      <c r="K4" s="1048"/>
    </row>
    <row r="5" spans="2:11" x14ac:dyDescent="0.25">
      <c r="B5" s="1144" t="s">
        <v>965</v>
      </c>
      <c r="C5" s="1144"/>
      <c r="D5" s="1144"/>
      <c r="E5" s="1144"/>
      <c r="F5" s="1144"/>
      <c r="G5" s="1144"/>
      <c r="H5" s="1144"/>
      <c r="I5" s="1144"/>
      <c r="J5" s="1144"/>
      <c r="K5" s="1144"/>
    </row>
    <row r="6" spans="2:11" ht="27.95" customHeight="1" x14ac:dyDescent="0.25">
      <c r="B6" s="1062" t="s">
        <v>751</v>
      </c>
      <c r="C6" s="1080" t="s">
        <v>6</v>
      </c>
      <c r="D6" s="1080"/>
      <c r="E6" s="1080" t="s">
        <v>736</v>
      </c>
      <c r="F6" s="1080"/>
      <c r="G6" s="435"/>
      <c r="H6" s="1080" t="s">
        <v>752</v>
      </c>
      <c r="I6" s="1080"/>
      <c r="J6" s="1080" t="s">
        <v>5</v>
      </c>
      <c r="K6" s="1080"/>
    </row>
    <row r="7" spans="2:11" x14ac:dyDescent="0.25">
      <c r="B7" s="1143"/>
      <c r="C7" s="311" t="s">
        <v>7</v>
      </c>
      <c r="D7" s="311" t="s">
        <v>97</v>
      </c>
      <c r="E7" s="311" t="s">
        <v>7</v>
      </c>
      <c r="F7" s="311" t="s">
        <v>97</v>
      </c>
      <c r="G7" s="433"/>
      <c r="H7" s="311" t="s">
        <v>7</v>
      </c>
      <c r="I7" s="311" t="s">
        <v>97</v>
      </c>
      <c r="J7" s="311" t="s">
        <v>8</v>
      </c>
      <c r="K7" s="311" t="s">
        <v>97</v>
      </c>
    </row>
    <row r="8" spans="2:11" x14ac:dyDescent="0.25">
      <c r="B8" s="107" t="s">
        <v>139</v>
      </c>
      <c r="C8" s="230"/>
      <c r="D8" s="230"/>
      <c r="E8" s="230"/>
      <c r="F8" s="230"/>
      <c r="G8" s="230"/>
      <c r="H8" s="230"/>
      <c r="I8" s="230"/>
      <c r="J8" s="230"/>
      <c r="K8" s="230"/>
    </row>
    <row r="9" spans="2:11" x14ac:dyDescent="0.25">
      <c r="B9" s="230" t="s">
        <v>753</v>
      </c>
      <c r="C9" s="768">
        <v>30</v>
      </c>
      <c r="D9" s="770">
        <v>22.058823529411764</v>
      </c>
      <c r="E9" s="766">
        <v>553992</v>
      </c>
      <c r="F9" s="770">
        <v>86</v>
      </c>
      <c r="G9" s="61"/>
      <c r="H9" s="961">
        <v>76987</v>
      </c>
      <c r="I9" s="965">
        <v>88.6</v>
      </c>
      <c r="J9" s="961">
        <v>56583</v>
      </c>
      <c r="K9" s="965">
        <v>85.4</v>
      </c>
    </row>
    <row r="10" spans="2:11" x14ac:dyDescent="0.25">
      <c r="B10" s="230" t="s">
        <v>754</v>
      </c>
      <c r="C10" s="768">
        <v>31</v>
      </c>
      <c r="D10" s="770">
        <v>22.794117647058822</v>
      </c>
      <c r="E10" s="766">
        <v>77670</v>
      </c>
      <c r="F10" s="770">
        <v>12.079947526469912</v>
      </c>
      <c r="G10" s="61"/>
      <c r="H10" s="961">
        <v>6571</v>
      </c>
      <c r="I10" s="965">
        <v>7.6</v>
      </c>
      <c r="J10" s="961">
        <v>8014</v>
      </c>
      <c r="K10" s="965">
        <v>12.1</v>
      </c>
    </row>
    <row r="11" spans="2:11" x14ac:dyDescent="0.25">
      <c r="B11" s="230" t="s">
        <v>755</v>
      </c>
      <c r="C11" s="768">
        <v>32</v>
      </c>
      <c r="D11" s="770">
        <v>23.52941176470588</v>
      </c>
      <c r="E11" s="766">
        <v>10910</v>
      </c>
      <c r="F11" s="770">
        <v>1.6965301567366937</v>
      </c>
      <c r="G11" s="61"/>
      <c r="H11" s="961">
        <v>3042</v>
      </c>
      <c r="I11" s="965">
        <v>3.5</v>
      </c>
      <c r="J11" s="961">
        <v>1431</v>
      </c>
      <c r="K11" s="965">
        <v>2.2000000000000002</v>
      </c>
    </row>
    <row r="12" spans="2:11" x14ac:dyDescent="0.25">
      <c r="B12" s="230" t="s">
        <v>756</v>
      </c>
      <c r="C12" s="768">
        <v>43</v>
      </c>
      <c r="D12" s="770">
        <v>31.617647058823529</v>
      </c>
      <c r="E12" s="766">
        <v>1575</v>
      </c>
      <c r="F12" s="770">
        <v>0.2</v>
      </c>
      <c r="G12" s="61"/>
      <c r="H12" s="961">
        <v>255</v>
      </c>
      <c r="I12" s="965">
        <v>0.3</v>
      </c>
      <c r="J12" s="961">
        <v>269</v>
      </c>
      <c r="K12" s="965">
        <v>0.4</v>
      </c>
    </row>
    <row r="13" spans="2:11" x14ac:dyDescent="0.25">
      <c r="B13" s="959" t="s">
        <v>25</v>
      </c>
      <c r="C13" s="954">
        <v>136</v>
      </c>
      <c r="D13" s="967">
        <v>100</v>
      </c>
      <c r="E13" s="249">
        <v>644147</v>
      </c>
      <c r="F13" s="967">
        <v>100.00000000000001</v>
      </c>
      <c r="G13" s="446"/>
      <c r="H13" s="249">
        <v>86855</v>
      </c>
      <c r="I13" s="967">
        <v>100</v>
      </c>
      <c r="J13" s="249">
        <v>66297</v>
      </c>
      <c r="K13" s="967">
        <v>100</v>
      </c>
    </row>
    <row r="15" spans="2:11" x14ac:dyDescent="0.25">
      <c r="B15" s="11" t="s">
        <v>252</v>
      </c>
    </row>
    <row r="113" spans="2:4" x14ac:dyDescent="0.25">
      <c r="B113" s="1089"/>
      <c r="C113" s="1089"/>
      <c r="D113" s="1089"/>
    </row>
  </sheetData>
  <mergeCells count="9">
    <mergeCell ref="B113:D113"/>
    <mergeCell ref="B2:K2"/>
    <mergeCell ref="B4:K4"/>
    <mergeCell ref="B5:K5"/>
    <mergeCell ref="B6:B7"/>
    <mergeCell ref="C6:D6"/>
    <mergeCell ref="E6:F6"/>
    <mergeCell ref="H6:I6"/>
    <mergeCell ref="J6:K6"/>
  </mergeCells>
  <hyperlinks>
    <hyperlink ref="B15" location="'Indice Tavole'!B112" display="Ritorna all'indice delle tavole" xr:uid="{00000000-0004-0000-5C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glio53">
    <tabColor rgb="FF9999FF"/>
    <pageSetUpPr fitToPage="1"/>
  </sheetPr>
  <dimension ref="B2:D120"/>
  <sheetViews>
    <sheetView zoomScale="140" zoomScaleNormal="140" workbookViewId="0"/>
  </sheetViews>
  <sheetFormatPr defaultColWidth="8.85546875" defaultRowHeight="15" x14ac:dyDescent="0.25"/>
  <cols>
    <col min="1" max="1" width="6" style="1" customWidth="1"/>
    <col min="2" max="2" width="32" style="1" customWidth="1"/>
    <col min="3" max="3" width="10.5703125" style="1" customWidth="1"/>
    <col min="4" max="4" width="15.85546875" style="1" customWidth="1"/>
    <col min="5" max="16384" width="8.85546875" style="1"/>
  </cols>
  <sheetData>
    <row r="2" spans="2:4" x14ac:dyDescent="0.25">
      <c r="B2" s="1125" t="s">
        <v>491</v>
      </c>
      <c r="C2" s="1125"/>
      <c r="D2" s="1125"/>
    </row>
    <row r="3" spans="2:4" x14ac:dyDescent="0.25">
      <c r="B3" s="6"/>
    </row>
    <row r="4" spans="2:4" x14ac:dyDescent="0.25">
      <c r="B4" s="1054" t="s">
        <v>404</v>
      </c>
      <c r="C4" s="1054"/>
      <c r="D4" s="1054"/>
    </row>
    <row r="5" spans="2:4" x14ac:dyDescent="0.25">
      <c r="B5" s="1200" t="s">
        <v>757</v>
      </c>
      <c r="C5" s="1200"/>
      <c r="D5" s="1200"/>
    </row>
    <row r="6" spans="2:4" x14ac:dyDescent="0.25">
      <c r="B6" s="132"/>
      <c r="C6" s="758">
        <v>2020</v>
      </c>
      <c r="D6" s="758">
        <v>2021</v>
      </c>
    </row>
    <row r="7" spans="2:4" x14ac:dyDescent="0.25">
      <c r="B7" s="230" t="s">
        <v>218</v>
      </c>
      <c r="C7" s="572">
        <v>3922.2749509999999</v>
      </c>
      <c r="D7" s="572">
        <v>4044.1118550000001</v>
      </c>
    </row>
    <row r="8" spans="2:4" x14ac:dyDescent="0.25">
      <c r="B8" s="81" t="s">
        <v>224</v>
      </c>
      <c r="C8" s="93">
        <v>1320.8136959999999</v>
      </c>
      <c r="D8" s="93">
        <v>1342.555212</v>
      </c>
    </row>
    <row r="9" spans="2:4" x14ac:dyDescent="0.25">
      <c r="B9" s="81" t="s">
        <v>223</v>
      </c>
      <c r="C9" s="93">
        <v>817.84602900000004</v>
      </c>
      <c r="D9" s="93">
        <v>826.63292300000001</v>
      </c>
    </row>
    <row r="10" spans="2:4" x14ac:dyDescent="0.25">
      <c r="B10" s="82" t="s">
        <v>148</v>
      </c>
      <c r="C10" s="94">
        <v>1783.6152259999999</v>
      </c>
      <c r="D10" s="94">
        <v>1874.92372</v>
      </c>
    </row>
    <row r="11" spans="2:4" x14ac:dyDescent="0.25">
      <c r="B11" s="81" t="s">
        <v>260</v>
      </c>
      <c r="C11" s="61"/>
      <c r="D11" s="230"/>
    </row>
    <row r="12" spans="2:4" x14ac:dyDescent="0.25">
      <c r="B12" s="315" t="s">
        <v>507</v>
      </c>
      <c r="C12" s="297">
        <v>7580</v>
      </c>
      <c r="D12" s="297">
        <v>7800</v>
      </c>
    </row>
    <row r="13" spans="2:4" ht="33" customHeight="1" x14ac:dyDescent="0.25">
      <c r="B13" s="1127" t="s">
        <v>758</v>
      </c>
      <c r="C13" s="1127"/>
      <c r="D13" s="1127"/>
    </row>
    <row r="14" spans="2:4" ht="24.75" customHeight="1" x14ac:dyDescent="0.25">
      <c r="B14" s="1127" t="s">
        <v>517</v>
      </c>
      <c r="C14" s="1127"/>
      <c r="D14" s="1127"/>
    </row>
    <row r="16" spans="2:4" x14ac:dyDescent="0.25">
      <c r="B16" s="11" t="s">
        <v>252</v>
      </c>
    </row>
    <row r="120" spans="2:4" x14ac:dyDescent="0.25">
      <c r="B120" s="1089"/>
      <c r="C120" s="1089"/>
      <c r="D120" s="1089"/>
    </row>
  </sheetData>
  <mergeCells count="6">
    <mergeCell ref="B2:D2"/>
    <mergeCell ref="B120:D120"/>
    <mergeCell ref="B13:D13"/>
    <mergeCell ref="B14:D14"/>
    <mergeCell ref="B4:D4"/>
    <mergeCell ref="B5:D5"/>
  </mergeCells>
  <hyperlinks>
    <hyperlink ref="B16" location="'Indice Tavole'!B113" display="Ritorna all'indice delle tavole" xr:uid="{00000000-0004-0000-5D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glio54">
    <tabColor rgb="FF9999FF"/>
    <pageSetUpPr fitToPage="1"/>
  </sheetPr>
  <dimension ref="B2:H120"/>
  <sheetViews>
    <sheetView zoomScale="140" zoomScaleNormal="140" workbookViewId="0"/>
  </sheetViews>
  <sheetFormatPr defaultColWidth="8.85546875" defaultRowHeight="15" x14ac:dyDescent="0.25"/>
  <cols>
    <col min="1" max="1" width="4.7109375" style="1" customWidth="1"/>
    <col min="2" max="2" width="41.42578125" style="1" customWidth="1"/>
    <col min="3" max="3" width="5.7109375" style="1" customWidth="1"/>
    <col min="4" max="4" width="9.42578125" style="1" customWidth="1"/>
    <col min="5" max="5" width="8.85546875" style="1"/>
    <col min="6" max="6" width="2.28515625" style="1" customWidth="1"/>
    <col min="7" max="7" width="9.42578125" style="1" customWidth="1"/>
    <col min="8" max="8" width="7.5703125" style="1" customWidth="1"/>
    <col min="9" max="16384" width="8.85546875" style="1"/>
  </cols>
  <sheetData>
    <row r="2" spans="2:8" x14ac:dyDescent="0.25">
      <c r="B2" s="1125" t="s">
        <v>492</v>
      </c>
      <c r="C2" s="1125"/>
      <c r="D2" s="1125"/>
      <c r="E2" s="1125"/>
      <c r="F2" s="1125"/>
      <c r="G2" s="1125"/>
      <c r="H2" s="1125"/>
    </row>
    <row r="3" spans="2:8" x14ac:dyDescent="0.25">
      <c r="B3" s="6"/>
    </row>
    <row r="4" spans="2:8" x14ac:dyDescent="0.25">
      <c r="B4" s="1048" t="s">
        <v>518</v>
      </c>
      <c r="C4" s="1048"/>
      <c r="D4" s="1048"/>
      <c r="E4" s="1048"/>
      <c r="F4" s="1048"/>
      <c r="G4" s="1048"/>
      <c r="H4" s="1048"/>
    </row>
    <row r="5" spans="2:8" ht="21" customHeight="1" x14ac:dyDescent="0.25">
      <c r="B5" s="1147" t="s">
        <v>759</v>
      </c>
      <c r="C5" s="1147"/>
      <c r="D5" s="1147"/>
      <c r="E5" s="1147"/>
      <c r="F5" s="1147"/>
      <c r="G5" s="1147"/>
      <c r="H5" s="1147"/>
    </row>
    <row r="6" spans="2:8" ht="15.75" x14ac:dyDescent="0.25">
      <c r="B6" s="309"/>
      <c r="C6" s="312"/>
      <c r="D6" s="1080" t="s">
        <v>7</v>
      </c>
      <c r="E6" s="1080"/>
      <c r="F6" s="332"/>
      <c r="G6" s="1080" t="s">
        <v>8</v>
      </c>
      <c r="H6" s="1080"/>
    </row>
    <row r="7" spans="2:8" ht="15.75" x14ac:dyDescent="0.25">
      <c r="B7" s="310"/>
      <c r="C7" s="311"/>
      <c r="D7" s="760">
        <v>2020</v>
      </c>
      <c r="E7" s="760">
        <v>2021</v>
      </c>
      <c r="F7" s="462"/>
      <c r="G7" s="760">
        <v>2020</v>
      </c>
      <c r="H7" s="760">
        <v>2021</v>
      </c>
    </row>
    <row r="8" spans="2:8" ht="15.75" x14ac:dyDescent="0.25">
      <c r="B8" s="317" t="s">
        <v>760</v>
      </c>
      <c r="C8" s="61"/>
      <c r="D8" s="640">
        <v>112707</v>
      </c>
      <c r="E8" s="640">
        <v>99128</v>
      </c>
      <c r="F8" s="604"/>
      <c r="G8" s="640">
        <v>622.14832000000001</v>
      </c>
      <c r="H8" s="640">
        <v>523.54191800000001</v>
      </c>
    </row>
    <row r="9" spans="2:8" x14ac:dyDescent="0.25">
      <c r="B9" s="316" t="s">
        <v>761</v>
      </c>
      <c r="C9" s="61"/>
      <c r="D9" s="767">
        <v>99351</v>
      </c>
      <c r="E9" s="962">
        <v>84681</v>
      </c>
      <c r="F9" s="605"/>
      <c r="G9" s="767">
        <v>566.02011700000003</v>
      </c>
      <c r="H9" s="767">
        <v>461.424667</v>
      </c>
    </row>
    <row r="10" spans="2:8" ht="15.75" x14ac:dyDescent="0.25">
      <c r="B10" s="319" t="s">
        <v>552</v>
      </c>
      <c r="C10" s="62"/>
      <c r="D10" s="93">
        <v>71099</v>
      </c>
      <c r="E10" s="93">
        <v>59032</v>
      </c>
      <c r="F10" s="641"/>
      <c r="G10" s="93">
        <v>420.40123199999999</v>
      </c>
      <c r="H10" s="93">
        <v>329.25777699999998</v>
      </c>
    </row>
    <row r="11" spans="2:8" ht="15.75" x14ac:dyDescent="0.25">
      <c r="B11" s="319" t="s">
        <v>762</v>
      </c>
      <c r="C11" s="62"/>
      <c r="D11" s="93">
        <v>28252</v>
      </c>
      <c r="E11" s="93">
        <v>25649</v>
      </c>
      <c r="F11" s="641"/>
      <c r="G11" s="93">
        <v>145.61888500000001</v>
      </c>
      <c r="H11" s="93">
        <v>132.16689</v>
      </c>
    </row>
    <row r="12" spans="2:8" ht="15.75" x14ac:dyDescent="0.25">
      <c r="B12" s="230" t="s">
        <v>763</v>
      </c>
      <c r="C12" s="62"/>
      <c r="D12" s="767">
        <v>13356</v>
      </c>
      <c r="E12" s="962">
        <v>14447</v>
      </c>
      <c r="F12" s="641"/>
      <c r="G12" s="767">
        <v>56.128202999999999</v>
      </c>
      <c r="H12" s="767">
        <v>62.117251000000003</v>
      </c>
    </row>
    <row r="13" spans="2:8" ht="15.75" x14ac:dyDescent="0.25">
      <c r="B13" s="319" t="s">
        <v>552</v>
      </c>
      <c r="C13" s="62"/>
      <c r="D13" s="93">
        <v>12752</v>
      </c>
      <c r="E13" s="93">
        <v>13822</v>
      </c>
      <c r="F13" s="641"/>
      <c r="G13" s="93">
        <v>52.664164999999997</v>
      </c>
      <c r="H13" s="93">
        <v>59.168948</v>
      </c>
    </row>
    <row r="14" spans="2:8" ht="15.75" x14ac:dyDescent="0.25">
      <c r="B14" s="319" t="s">
        <v>762</v>
      </c>
      <c r="C14" s="62"/>
      <c r="D14" s="479">
        <v>604</v>
      </c>
      <c r="E14" s="921">
        <v>625</v>
      </c>
      <c r="F14" s="641"/>
      <c r="G14" s="93">
        <v>3.464038</v>
      </c>
      <c r="H14" s="93">
        <v>2.9483030000000001</v>
      </c>
    </row>
    <row r="15" spans="2:8" ht="15.75" x14ac:dyDescent="0.25">
      <c r="B15" s="317" t="s">
        <v>956</v>
      </c>
      <c r="C15" s="314"/>
      <c r="D15" s="571">
        <v>8088</v>
      </c>
      <c r="E15" s="571">
        <v>21675</v>
      </c>
      <c r="F15" s="551"/>
      <c r="G15" s="571">
        <v>693.98706000000004</v>
      </c>
      <c r="H15" s="571">
        <v>1633.8077499999999</v>
      </c>
    </row>
    <row r="16" spans="2:8" x14ac:dyDescent="0.25">
      <c r="B16" s="121" t="s">
        <v>342</v>
      </c>
      <c r="C16" s="311"/>
      <c r="D16" s="94">
        <v>823</v>
      </c>
      <c r="E16" s="94">
        <v>13737</v>
      </c>
      <c r="F16" s="603"/>
      <c r="G16" s="94">
        <v>86.021733999999995</v>
      </c>
      <c r="H16" s="94">
        <v>979.57735200000002</v>
      </c>
    </row>
    <row r="17" spans="2:8" x14ac:dyDescent="0.25">
      <c r="B17" s="130" t="s">
        <v>764</v>
      </c>
      <c r="C17" s="307"/>
      <c r="D17" s="595"/>
      <c r="E17" s="760"/>
      <c r="F17" s="601"/>
      <c r="G17" s="571">
        <v>1316.1353800000002</v>
      </c>
      <c r="H17" s="571">
        <v>2158</v>
      </c>
    </row>
    <row r="18" spans="2:8" x14ac:dyDescent="0.25">
      <c r="B18" s="130" t="s">
        <v>228</v>
      </c>
      <c r="C18" s="307"/>
      <c r="D18" s="327">
        <v>2250</v>
      </c>
      <c r="E18" s="327">
        <v>2422</v>
      </c>
      <c r="F18" s="600"/>
      <c r="G18" s="327">
        <v>148.93053900000001</v>
      </c>
      <c r="H18" s="327">
        <v>178</v>
      </c>
    </row>
    <row r="19" spans="2:8" x14ac:dyDescent="0.25">
      <c r="B19" s="90" t="s">
        <v>243</v>
      </c>
      <c r="C19" s="61"/>
      <c r="D19" s="61"/>
      <c r="E19" s="61"/>
      <c r="F19" s="61"/>
      <c r="G19" s="61"/>
      <c r="H19" s="61"/>
    </row>
    <row r="20" spans="2:8" x14ac:dyDescent="0.25">
      <c r="B20" s="64" t="s">
        <v>765</v>
      </c>
      <c r="C20" s="311"/>
      <c r="D20" s="311"/>
      <c r="E20" s="311"/>
      <c r="F20" s="311"/>
      <c r="G20" s="448">
        <v>5660</v>
      </c>
      <c r="H20" s="448">
        <v>5420</v>
      </c>
    </row>
    <row r="22" spans="2:8" x14ac:dyDescent="0.25">
      <c r="B22" s="212" t="s">
        <v>252</v>
      </c>
    </row>
    <row r="120" spans="2:4" x14ac:dyDescent="0.25">
      <c r="B120" s="1089"/>
      <c r="C120" s="1089"/>
      <c r="D120" s="1089"/>
    </row>
  </sheetData>
  <mergeCells count="6">
    <mergeCell ref="B120:D120"/>
    <mergeCell ref="D6:E6"/>
    <mergeCell ref="G6:H6"/>
    <mergeCell ref="B2:H2"/>
    <mergeCell ref="B4:H4"/>
    <mergeCell ref="B5:H5"/>
  </mergeCells>
  <hyperlinks>
    <hyperlink ref="B22" location="'Indice Tavole'!B114" display="Ritorna all'indice delle tavole" xr:uid="{00000000-0004-0000-5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glio55">
    <tabColor rgb="FF9999FF"/>
    <pageSetUpPr fitToPage="1"/>
  </sheetPr>
  <dimension ref="B2:H120"/>
  <sheetViews>
    <sheetView zoomScale="140" zoomScaleNormal="140" workbookViewId="0"/>
  </sheetViews>
  <sheetFormatPr defaultColWidth="8.85546875" defaultRowHeight="15" x14ac:dyDescent="0.25"/>
  <cols>
    <col min="1" max="1" width="4.7109375" style="1" customWidth="1"/>
    <col min="2" max="2" width="45.42578125" style="1" customWidth="1"/>
    <col min="3" max="3" width="2.5703125" style="1" customWidth="1"/>
    <col min="4" max="5" width="8.42578125" style="1" customWidth="1"/>
    <col min="6" max="6" width="2.42578125" style="1" customWidth="1"/>
    <col min="7" max="7" width="8" style="1" customWidth="1"/>
    <col min="8" max="8" width="8.42578125" style="1" customWidth="1"/>
    <col min="9" max="16384" width="8.85546875" style="1"/>
  </cols>
  <sheetData>
    <row r="2" spans="2:8" x14ac:dyDescent="0.25">
      <c r="B2" s="1125" t="s">
        <v>493</v>
      </c>
      <c r="C2" s="1125"/>
      <c r="D2" s="1125"/>
      <c r="E2" s="1125"/>
      <c r="F2" s="1125"/>
      <c r="G2" s="1125"/>
      <c r="H2" s="1125"/>
    </row>
    <row r="3" spans="2:8" x14ac:dyDescent="0.25">
      <c r="B3" s="6"/>
    </row>
    <row r="4" spans="2:8" x14ac:dyDescent="0.25">
      <c r="B4" s="1048" t="s">
        <v>519</v>
      </c>
      <c r="C4" s="1048"/>
      <c r="D4" s="1048"/>
      <c r="E4" s="1048"/>
      <c r="F4" s="1048"/>
      <c r="G4" s="1048"/>
      <c r="H4" s="1048"/>
    </row>
    <row r="5" spans="2:8" x14ac:dyDescent="0.25">
      <c r="B5" s="1144" t="s">
        <v>766</v>
      </c>
      <c r="C5" s="1144"/>
      <c r="D5" s="1144"/>
      <c r="E5" s="1144"/>
      <c r="F5" s="1144"/>
      <c r="G5" s="1144"/>
      <c r="H5" s="1144"/>
    </row>
    <row r="6" spans="2:8" ht="15.75" x14ac:dyDescent="0.25">
      <c r="B6" s="309"/>
      <c r="C6" s="312"/>
      <c r="D6" s="1080" t="s">
        <v>7</v>
      </c>
      <c r="E6" s="1080"/>
      <c r="F6" s="483"/>
      <c r="G6" s="1080" t="s">
        <v>8</v>
      </c>
      <c r="H6" s="1080"/>
    </row>
    <row r="7" spans="2:8" ht="15.75" x14ac:dyDescent="0.25">
      <c r="B7" s="310"/>
      <c r="C7" s="311"/>
      <c r="D7" s="760">
        <v>2020</v>
      </c>
      <c r="E7" s="760">
        <v>2021</v>
      </c>
      <c r="F7" s="601"/>
      <c r="G7" s="760">
        <v>2020</v>
      </c>
      <c r="H7" s="759">
        <v>2021</v>
      </c>
    </row>
    <row r="8" spans="2:8" x14ac:dyDescent="0.25">
      <c r="B8" s="316" t="s">
        <v>767</v>
      </c>
      <c r="C8" s="61"/>
      <c r="D8" s="572">
        <v>3051</v>
      </c>
      <c r="E8" s="572">
        <v>3422</v>
      </c>
      <c r="F8" s="577"/>
      <c r="G8" s="572">
        <v>149.04702900000001</v>
      </c>
      <c r="H8" s="572">
        <v>147.97921700000001</v>
      </c>
    </row>
    <row r="9" spans="2:8" x14ac:dyDescent="0.25">
      <c r="B9" s="316" t="s">
        <v>768</v>
      </c>
      <c r="C9" s="61"/>
      <c r="D9" s="767">
        <v>1449</v>
      </c>
      <c r="E9" s="962">
        <v>3046</v>
      </c>
      <c r="F9" s="197"/>
      <c r="G9" s="767">
        <v>107.418092</v>
      </c>
      <c r="H9" s="767">
        <v>250</v>
      </c>
    </row>
    <row r="10" spans="2:8" x14ac:dyDescent="0.25">
      <c r="B10" s="316" t="s">
        <v>226</v>
      </c>
      <c r="C10" s="61"/>
      <c r="D10" s="767">
        <v>26362</v>
      </c>
      <c r="E10" s="962">
        <v>29161</v>
      </c>
      <c r="F10" s="197"/>
      <c r="G10" s="767">
        <v>598.42479100000003</v>
      </c>
      <c r="H10" s="767">
        <v>731.91734899999994</v>
      </c>
    </row>
    <row r="11" spans="2:8" x14ac:dyDescent="0.25">
      <c r="B11" s="64" t="s">
        <v>227</v>
      </c>
      <c r="C11" s="344"/>
      <c r="D11" s="448">
        <v>10359</v>
      </c>
      <c r="E11" s="448">
        <v>11375</v>
      </c>
      <c r="F11" s="297"/>
      <c r="G11" s="448">
        <v>1423.6892969999999</v>
      </c>
      <c r="H11" s="448">
        <v>1900</v>
      </c>
    </row>
    <row r="12" spans="2:8" x14ac:dyDescent="0.25">
      <c r="B12" s="90" t="s">
        <v>243</v>
      </c>
      <c r="C12" s="61"/>
      <c r="D12" s="61"/>
      <c r="E12" s="61"/>
      <c r="F12" s="61"/>
      <c r="G12" s="762"/>
      <c r="H12" s="61"/>
    </row>
    <row r="13" spans="2:8" x14ac:dyDescent="0.25">
      <c r="B13" s="316" t="s">
        <v>769</v>
      </c>
      <c r="C13" s="61"/>
      <c r="D13" s="766">
        <v>7849.5</v>
      </c>
      <c r="E13" s="766">
        <v>9826</v>
      </c>
      <c r="F13" s="445"/>
      <c r="G13" s="766">
        <v>1090.7291405000001</v>
      </c>
      <c r="H13" s="766">
        <v>1152</v>
      </c>
    </row>
    <row r="14" spans="2:8" x14ac:dyDescent="0.25">
      <c r="B14" s="343" t="s">
        <v>622</v>
      </c>
      <c r="C14" s="344"/>
      <c r="D14" s="94">
        <v>5437.5</v>
      </c>
      <c r="E14" s="94">
        <v>8051</v>
      </c>
      <c r="F14" s="137"/>
      <c r="G14" s="94">
        <v>902.74889099999996</v>
      </c>
      <c r="H14" s="94">
        <v>984.049577</v>
      </c>
    </row>
    <row r="15" spans="2:8" ht="9.75" customHeight="1" x14ac:dyDescent="0.25">
      <c r="B15" s="1097" t="s">
        <v>770</v>
      </c>
      <c r="C15" s="1097"/>
      <c r="D15" s="1097"/>
      <c r="E15" s="1097"/>
      <c r="F15" s="1097"/>
      <c r="G15" s="1097"/>
      <c r="H15" s="1097"/>
    </row>
    <row r="16" spans="2:8" ht="9.75" customHeight="1" x14ac:dyDescent="0.25">
      <c r="B16" s="1097" t="s">
        <v>771</v>
      </c>
      <c r="C16" s="1097"/>
      <c r="D16" s="1097"/>
      <c r="E16" s="1097"/>
      <c r="F16" s="1097"/>
      <c r="G16" s="1097"/>
      <c r="H16" s="1097"/>
    </row>
    <row r="17" spans="2:8" ht="12" customHeight="1" x14ac:dyDescent="0.25">
      <c r="B17" s="85" t="s">
        <v>772</v>
      </c>
      <c r="C17" s="84"/>
      <c r="D17" s="84"/>
      <c r="E17" s="84"/>
      <c r="F17" s="84"/>
      <c r="G17" s="84"/>
      <c r="H17" s="84"/>
    </row>
    <row r="19" spans="2:8" x14ac:dyDescent="0.25">
      <c r="B19" s="11" t="s">
        <v>252</v>
      </c>
    </row>
    <row r="120" spans="2:4" x14ac:dyDescent="0.25">
      <c r="B120" s="1089"/>
      <c r="C120" s="1089"/>
      <c r="D120" s="1089"/>
    </row>
  </sheetData>
  <mergeCells count="8">
    <mergeCell ref="B120:D120"/>
    <mergeCell ref="B15:H15"/>
    <mergeCell ref="B16:H16"/>
    <mergeCell ref="B2:H2"/>
    <mergeCell ref="B4:H4"/>
    <mergeCell ref="B5:H5"/>
    <mergeCell ref="D6:E6"/>
    <mergeCell ref="G6:H6"/>
  </mergeCells>
  <hyperlinks>
    <hyperlink ref="B19" location="'Indice Tavole'!B115" display="Ritorna all'indice delle tavole" xr:uid="{00000000-0004-0000-5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glio82">
    <tabColor rgb="FF9999FF"/>
    <pageSetUpPr fitToPage="1"/>
  </sheetPr>
  <dimension ref="B2:F115"/>
  <sheetViews>
    <sheetView topLeftCell="B1" zoomScale="140" zoomScaleNormal="140" workbookViewId="0"/>
  </sheetViews>
  <sheetFormatPr defaultColWidth="8.85546875" defaultRowHeight="15" x14ac:dyDescent="0.25"/>
  <cols>
    <col min="1" max="1" width="6.5703125" style="1" customWidth="1"/>
    <col min="2" max="2" width="47.85546875" style="1" customWidth="1"/>
    <col min="3" max="6" width="9.85546875" style="1" customWidth="1"/>
    <col min="7" max="16384" width="8.85546875" style="1"/>
  </cols>
  <sheetData>
    <row r="2" spans="2:6" x14ac:dyDescent="0.25">
      <c r="B2" s="1125" t="s">
        <v>815</v>
      </c>
      <c r="C2" s="1125"/>
      <c r="D2" s="1125"/>
      <c r="E2" s="1125"/>
      <c r="F2" s="1125"/>
    </row>
    <row r="3" spans="2:6" x14ac:dyDescent="0.25">
      <c r="B3" s="6"/>
    </row>
    <row r="4" spans="2:6" ht="30.75" customHeight="1" x14ac:dyDescent="0.25">
      <c r="B4" s="1054" t="s">
        <v>923</v>
      </c>
      <c r="C4" s="1054"/>
      <c r="D4" s="1054"/>
      <c r="E4" s="1054"/>
      <c r="F4" s="1054"/>
    </row>
    <row r="5" spans="2:6" x14ac:dyDescent="0.25">
      <c r="B5" s="1049" t="s">
        <v>126</v>
      </c>
      <c r="C5" s="1049"/>
      <c r="D5" s="1049"/>
      <c r="E5" s="1049"/>
      <c r="F5" s="1049"/>
    </row>
    <row r="6" spans="2:6" x14ac:dyDescent="0.25">
      <c r="B6" s="306"/>
      <c r="C6" s="1105">
        <v>2020</v>
      </c>
      <c r="D6" s="1105"/>
      <c r="E6" s="1061">
        <v>2021</v>
      </c>
      <c r="F6" s="1061"/>
    </row>
    <row r="7" spans="2:6" x14ac:dyDescent="0.25">
      <c r="B7" s="64"/>
      <c r="C7" s="313" t="s">
        <v>8</v>
      </c>
      <c r="D7" s="313" t="s">
        <v>97</v>
      </c>
      <c r="E7" s="313" t="s">
        <v>8</v>
      </c>
      <c r="F7" s="313" t="s">
        <v>97</v>
      </c>
    </row>
    <row r="8" spans="2:6" x14ac:dyDescent="0.25">
      <c r="B8" s="317" t="s">
        <v>262</v>
      </c>
      <c r="C8" s="138"/>
      <c r="D8" s="334"/>
      <c r="E8" s="138"/>
      <c r="F8" s="334"/>
    </row>
    <row r="9" spans="2:6" x14ac:dyDescent="0.25">
      <c r="B9" s="440" t="s">
        <v>263</v>
      </c>
      <c r="C9" s="197">
        <v>2185</v>
      </c>
      <c r="D9" s="678">
        <v>6</v>
      </c>
      <c r="E9" s="197">
        <v>2802</v>
      </c>
      <c r="F9" s="697">
        <v>7.4</v>
      </c>
    </row>
    <row r="10" spans="2:6" x14ac:dyDescent="0.25">
      <c r="B10" s="440" t="s">
        <v>99</v>
      </c>
      <c r="C10" s="805">
        <v>10034</v>
      </c>
      <c r="D10" s="678">
        <v>27.5</v>
      </c>
      <c r="E10" s="962">
        <v>9088</v>
      </c>
      <c r="F10" s="697">
        <v>24.1</v>
      </c>
    </row>
    <row r="11" spans="2:6" x14ac:dyDescent="0.25">
      <c r="B11" s="440" t="s">
        <v>100</v>
      </c>
      <c r="C11" s="805">
        <v>6132</v>
      </c>
      <c r="D11" s="678">
        <v>16.8</v>
      </c>
      <c r="E11" s="962">
        <v>5731</v>
      </c>
      <c r="F11" s="697">
        <v>15.2</v>
      </c>
    </row>
    <row r="12" spans="2:6" x14ac:dyDescent="0.25">
      <c r="B12" s="440" t="s">
        <v>101</v>
      </c>
      <c r="C12" s="805">
        <v>6839</v>
      </c>
      <c r="D12" s="678">
        <v>18.7</v>
      </c>
      <c r="E12" s="962">
        <v>8461</v>
      </c>
      <c r="F12" s="697">
        <v>22.4</v>
      </c>
    </row>
    <row r="13" spans="2:6" x14ac:dyDescent="0.25">
      <c r="B13" s="440" t="s">
        <v>344</v>
      </c>
      <c r="C13" s="805">
        <v>5787</v>
      </c>
      <c r="D13" s="678">
        <v>15.9</v>
      </c>
      <c r="E13" s="962">
        <v>6096</v>
      </c>
      <c r="F13" s="697">
        <v>16.2</v>
      </c>
    </row>
    <row r="14" spans="2:6" x14ac:dyDescent="0.25">
      <c r="B14" s="440" t="s">
        <v>345</v>
      </c>
      <c r="C14" s="805">
        <v>2424</v>
      </c>
      <c r="D14" s="678">
        <v>6.6</v>
      </c>
      <c r="E14" s="962">
        <v>2874</v>
      </c>
      <c r="F14" s="697">
        <v>7.6</v>
      </c>
    </row>
    <row r="15" spans="2:6" x14ac:dyDescent="0.25">
      <c r="B15" s="333" t="s">
        <v>876</v>
      </c>
      <c r="C15" s="805">
        <v>1462</v>
      </c>
      <c r="D15" s="678">
        <v>4</v>
      </c>
      <c r="E15" s="962">
        <v>1602</v>
      </c>
      <c r="F15" s="697">
        <v>4.2</v>
      </c>
    </row>
    <row r="16" spans="2:6" x14ac:dyDescent="0.25">
      <c r="B16" s="440" t="s">
        <v>264</v>
      </c>
      <c r="C16" s="805">
        <v>1162</v>
      </c>
      <c r="D16" s="678">
        <v>3.2</v>
      </c>
      <c r="E16" s="962">
        <v>1021</v>
      </c>
      <c r="F16" s="697">
        <v>2.7</v>
      </c>
    </row>
    <row r="17" spans="2:6" x14ac:dyDescent="0.25">
      <c r="B17" s="440" t="s">
        <v>265</v>
      </c>
      <c r="C17" s="801">
        <v>251</v>
      </c>
      <c r="D17" s="678">
        <v>0.7</v>
      </c>
      <c r="E17" s="958">
        <v>219</v>
      </c>
      <c r="F17" s="697">
        <v>0.6</v>
      </c>
    </row>
    <row r="18" spans="2:6" x14ac:dyDescent="0.25">
      <c r="B18" s="440" t="s">
        <v>267</v>
      </c>
      <c r="C18" s="805">
        <v>2094</v>
      </c>
      <c r="D18" s="678">
        <v>5.7</v>
      </c>
      <c r="E18" s="962">
        <v>2153</v>
      </c>
      <c r="F18" s="697">
        <v>5.7</v>
      </c>
    </row>
    <row r="19" spans="2:6" x14ac:dyDescent="0.25">
      <c r="B19" s="440" t="s">
        <v>242</v>
      </c>
      <c r="C19" s="801">
        <v>-399</v>
      </c>
      <c r="D19" s="678">
        <v>-1.1000000000000001</v>
      </c>
      <c r="E19" s="958">
        <v>-739</v>
      </c>
      <c r="F19" s="697">
        <v>-2</v>
      </c>
    </row>
    <row r="20" spans="2:6" x14ac:dyDescent="0.25">
      <c r="B20" s="441" t="s">
        <v>266</v>
      </c>
      <c r="C20" s="571">
        <v>36509</v>
      </c>
      <c r="D20" s="684">
        <v>100</v>
      </c>
      <c r="E20" s="571">
        <v>37706</v>
      </c>
      <c r="F20" s="684">
        <v>100</v>
      </c>
    </row>
    <row r="21" spans="2:6" x14ac:dyDescent="0.25">
      <c r="B21" s="230" t="s">
        <v>773</v>
      </c>
      <c r="C21" s="805">
        <v>28068</v>
      </c>
      <c r="D21" s="794"/>
      <c r="E21" s="962">
        <v>28591</v>
      </c>
      <c r="F21" s="956"/>
    </row>
    <row r="22" spans="2:6" x14ac:dyDescent="0.25">
      <c r="B22" s="437" t="s">
        <v>5</v>
      </c>
      <c r="C22" s="249">
        <v>64577</v>
      </c>
      <c r="D22" s="800"/>
      <c r="E22" s="249">
        <v>66297</v>
      </c>
      <c r="F22" s="960"/>
    </row>
    <row r="23" spans="2:6" ht="24.75" customHeight="1" x14ac:dyDescent="0.25">
      <c r="B23" s="1127" t="s">
        <v>774</v>
      </c>
      <c r="C23" s="1127"/>
      <c r="D23" s="1127"/>
      <c r="E23" s="1127"/>
      <c r="F23" s="1127"/>
    </row>
    <row r="24" spans="2:6" ht="25.5" customHeight="1" x14ac:dyDescent="0.25">
      <c r="B24" s="1127" t="s">
        <v>775</v>
      </c>
      <c r="C24" s="1127"/>
      <c r="D24" s="1127"/>
      <c r="E24" s="1127"/>
      <c r="F24" s="1127"/>
    </row>
    <row r="26" spans="2:6" x14ac:dyDescent="0.25">
      <c r="B26" s="11" t="s">
        <v>252</v>
      </c>
    </row>
    <row r="115" spans="2:4" x14ac:dyDescent="0.25">
      <c r="B115" s="1089"/>
      <c r="C115" s="1089"/>
      <c r="D115" s="1089"/>
    </row>
  </sheetData>
  <mergeCells count="8">
    <mergeCell ref="B115:D115"/>
    <mergeCell ref="B24:F24"/>
    <mergeCell ref="C6:D6"/>
    <mergeCell ref="E6:F6"/>
    <mergeCell ref="B2:F2"/>
    <mergeCell ref="B4:F4"/>
    <mergeCell ref="B5:F5"/>
    <mergeCell ref="B23:F23"/>
  </mergeCells>
  <hyperlinks>
    <hyperlink ref="B26" location="'Indice Tavole'!B116" display="Ritorna all'indice delle tavole" xr:uid="{00000000-0004-0000-6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glio98">
    <tabColor rgb="FF9999FF"/>
    <pageSetUpPr fitToPage="1"/>
  </sheetPr>
  <dimension ref="B2:D120"/>
  <sheetViews>
    <sheetView zoomScale="140" zoomScaleNormal="140" workbookViewId="0"/>
  </sheetViews>
  <sheetFormatPr defaultColWidth="8.85546875" defaultRowHeight="15" x14ac:dyDescent="0.25"/>
  <cols>
    <col min="1" max="1" width="8.85546875" style="1"/>
    <col min="2" max="2" width="43.7109375" style="1" customWidth="1"/>
    <col min="3" max="3" width="15.5703125" style="1" customWidth="1"/>
    <col min="4" max="4" width="17.5703125" style="1" customWidth="1"/>
    <col min="5" max="16384" width="8.85546875" style="1"/>
  </cols>
  <sheetData>
    <row r="2" spans="2:4" x14ac:dyDescent="0.25">
      <c r="B2" s="1125" t="s">
        <v>816</v>
      </c>
      <c r="C2" s="1125"/>
      <c r="D2" s="1125"/>
    </row>
    <row r="3" spans="2:4" x14ac:dyDescent="0.25">
      <c r="B3" s="6"/>
    </row>
    <row r="4" spans="2:4" x14ac:dyDescent="0.25">
      <c r="B4" s="1054" t="s">
        <v>864</v>
      </c>
      <c r="C4" s="1054"/>
      <c r="D4" s="1054"/>
    </row>
    <row r="5" spans="2:4" x14ac:dyDescent="0.25">
      <c r="B5" s="1049" t="s">
        <v>142</v>
      </c>
      <c r="C5" s="1049"/>
      <c r="D5" s="1049"/>
    </row>
    <row r="6" spans="2:4" x14ac:dyDescent="0.25">
      <c r="B6" s="367"/>
      <c r="C6" s="757">
        <v>2020</v>
      </c>
      <c r="D6" s="598">
        <v>2021</v>
      </c>
    </row>
    <row r="7" spans="2:4" x14ac:dyDescent="0.25">
      <c r="B7" s="230" t="s">
        <v>776</v>
      </c>
      <c r="C7" s="698">
        <v>28.1</v>
      </c>
      <c r="D7" s="698">
        <v>26.9</v>
      </c>
    </row>
    <row r="8" spans="2:4" x14ac:dyDescent="0.25">
      <c r="B8" s="230" t="s">
        <v>777</v>
      </c>
      <c r="C8" s="697">
        <v>71.900000000000006</v>
      </c>
      <c r="D8" s="697">
        <v>73.099999999999994</v>
      </c>
    </row>
    <row r="9" spans="2:4" x14ac:dyDescent="0.25">
      <c r="B9" s="342" t="s">
        <v>778</v>
      </c>
      <c r="C9" s="674">
        <v>100</v>
      </c>
      <c r="D9" s="674">
        <v>100</v>
      </c>
    </row>
    <row r="10" spans="2:4" x14ac:dyDescent="0.25">
      <c r="B10" s="1146" t="s">
        <v>779</v>
      </c>
      <c r="C10" s="1146"/>
      <c r="D10" s="1146"/>
    </row>
    <row r="11" spans="2:4" x14ac:dyDescent="0.25">
      <c r="B11" s="1097" t="s">
        <v>727</v>
      </c>
      <c r="C11" s="1097"/>
      <c r="D11" s="1097"/>
    </row>
    <row r="13" spans="2:4" x14ac:dyDescent="0.25">
      <c r="B13" s="11" t="s">
        <v>252</v>
      </c>
    </row>
    <row r="120" spans="2:4" x14ac:dyDescent="0.25">
      <c r="B120" s="1089"/>
      <c r="C120" s="1089"/>
      <c r="D120" s="1089"/>
    </row>
  </sheetData>
  <mergeCells count="6">
    <mergeCell ref="B120:D120"/>
    <mergeCell ref="B2:D2"/>
    <mergeCell ref="B4:D4"/>
    <mergeCell ref="B5:D5"/>
    <mergeCell ref="B10:D10"/>
    <mergeCell ref="B11:D11"/>
  </mergeCells>
  <hyperlinks>
    <hyperlink ref="B13" location="'Indice Tavole'!B117" display="Ritorna all'indice delle tavole" xr:uid="{00000000-0004-0000-6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57F7-AF68-419C-AE55-02C6089317B0}">
  <sheetPr codeName="Foglio24">
    <tabColor theme="5" tint="0.39997558519241921"/>
    <pageSetUpPr fitToPage="1"/>
  </sheetPr>
  <dimension ref="B2:M30"/>
  <sheetViews>
    <sheetView zoomScale="140" zoomScaleNormal="140" workbookViewId="0"/>
  </sheetViews>
  <sheetFormatPr defaultRowHeight="15" x14ac:dyDescent="0.25"/>
  <cols>
    <col min="1" max="16384" width="9.140625" style="1"/>
  </cols>
  <sheetData>
    <row r="2" spans="2:13" x14ac:dyDescent="0.25">
      <c r="B2" s="1057" t="s">
        <v>161</v>
      </c>
      <c r="C2" s="1057"/>
      <c r="D2" s="1057"/>
      <c r="E2" s="1057"/>
      <c r="F2" s="1057"/>
      <c r="G2" s="1057"/>
      <c r="H2" s="1057"/>
      <c r="I2" s="1057"/>
      <c r="J2" s="1057"/>
      <c r="K2" s="1057"/>
      <c r="L2" s="1057"/>
      <c r="M2" s="936"/>
    </row>
    <row r="4" spans="2:13" x14ac:dyDescent="0.25">
      <c r="B4" s="350" t="s">
        <v>1113</v>
      </c>
      <c r="C4" s="350"/>
      <c r="D4" s="350"/>
      <c r="E4" s="350"/>
      <c r="F4" s="350"/>
      <c r="G4" s="350"/>
      <c r="H4" s="350"/>
      <c r="I4" s="350"/>
      <c r="J4" s="350"/>
      <c r="K4" s="350"/>
      <c r="L4" s="350"/>
    </row>
    <row r="5" spans="2:13" x14ac:dyDescent="0.25">
      <c r="B5" s="351" t="s">
        <v>1106</v>
      </c>
      <c r="C5" s="351"/>
      <c r="D5" s="351"/>
      <c r="E5" s="351"/>
      <c r="F5" s="351"/>
      <c r="G5" s="351"/>
      <c r="H5" s="351"/>
      <c r="I5" s="351"/>
      <c r="J5" s="351"/>
      <c r="K5" s="351"/>
      <c r="L5" s="351"/>
    </row>
    <row r="6" spans="2:13" x14ac:dyDescent="0.25">
      <c r="B6" s="1075"/>
      <c r="C6" s="1075"/>
      <c r="D6" s="1075"/>
      <c r="E6" s="1075"/>
      <c r="F6" s="1075"/>
      <c r="G6" s="1075"/>
      <c r="H6" s="913"/>
      <c r="I6" s="913"/>
      <c r="J6" s="913"/>
      <c r="K6" s="913"/>
      <c r="L6" s="913"/>
    </row>
    <row r="7" spans="2:13" x14ac:dyDescent="0.25">
      <c r="B7" s="1075"/>
      <c r="C7" s="1075"/>
      <c r="D7" s="573"/>
      <c r="E7" s="573"/>
      <c r="F7" s="1075"/>
      <c r="G7" s="1075"/>
      <c r="H7" s="913"/>
      <c r="I7" s="913"/>
      <c r="J7" s="913"/>
      <c r="K7" s="913"/>
      <c r="L7" s="913"/>
    </row>
    <row r="8" spans="2:13" x14ac:dyDescent="0.25">
      <c r="B8" s="934"/>
      <c r="C8" s="197"/>
      <c r="D8" s="935"/>
      <c r="E8" s="322"/>
      <c r="F8" s="934"/>
      <c r="G8" s="197"/>
      <c r="H8" s="197"/>
      <c r="I8" s="197"/>
      <c r="J8" s="197"/>
      <c r="K8" s="197"/>
      <c r="L8" s="197"/>
    </row>
    <row r="9" spans="2:13" x14ac:dyDescent="0.25">
      <c r="B9" s="934"/>
      <c r="C9" s="197"/>
      <c r="D9" s="935"/>
      <c r="E9" s="322"/>
      <c r="F9" s="934"/>
      <c r="G9" s="197"/>
      <c r="H9" s="197"/>
      <c r="I9" s="197"/>
      <c r="J9" s="197"/>
      <c r="K9" s="197"/>
      <c r="L9" s="197"/>
    </row>
    <row r="10" spans="2:13" x14ac:dyDescent="0.25">
      <c r="B10" s="934"/>
      <c r="C10" s="197"/>
      <c r="D10" s="935"/>
      <c r="E10" s="322"/>
      <c r="F10" s="934"/>
      <c r="G10" s="197"/>
      <c r="H10" s="197"/>
      <c r="I10" s="197"/>
      <c r="J10" s="197"/>
      <c r="K10" s="197"/>
      <c r="L10" s="197"/>
    </row>
    <row r="11" spans="2:13" x14ac:dyDescent="0.25">
      <c r="B11" s="934"/>
      <c r="C11" s="197"/>
      <c r="D11" s="935"/>
      <c r="E11" s="322"/>
      <c r="F11" s="934"/>
      <c r="G11" s="197"/>
      <c r="H11" s="197"/>
      <c r="I11" s="197"/>
      <c r="J11" s="197"/>
      <c r="K11" s="197"/>
      <c r="L11" s="197"/>
    </row>
    <row r="12" spans="2:13" x14ac:dyDescent="0.25">
      <c r="B12" s="934"/>
      <c r="C12" s="197"/>
      <c r="D12" s="935"/>
      <c r="E12" s="322"/>
      <c r="F12" s="934"/>
      <c r="G12" s="197"/>
      <c r="H12" s="197"/>
      <c r="I12" s="197"/>
      <c r="J12" s="197"/>
      <c r="K12" s="197"/>
      <c r="L12" s="197"/>
    </row>
    <row r="13" spans="2:13" x14ac:dyDescent="0.25">
      <c r="B13" s="934"/>
      <c r="C13" s="197"/>
      <c r="D13" s="935"/>
      <c r="E13" s="322"/>
      <c r="F13" s="934"/>
      <c r="G13" s="197"/>
      <c r="H13" s="197"/>
      <c r="I13" s="197"/>
      <c r="J13" s="197"/>
      <c r="K13" s="197"/>
      <c r="L13" s="197"/>
    </row>
    <row r="14" spans="2:13" x14ac:dyDescent="0.25">
      <c r="B14" s="934"/>
      <c r="C14" s="197"/>
      <c r="D14" s="935"/>
      <c r="E14" s="322"/>
      <c r="F14" s="934"/>
      <c r="G14" s="197"/>
      <c r="H14" s="197"/>
      <c r="I14" s="197"/>
      <c r="J14" s="197"/>
      <c r="K14" s="197"/>
      <c r="L14" s="197"/>
    </row>
    <row r="15" spans="2:13" x14ac:dyDescent="0.25">
      <c r="B15" s="934"/>
      <c r="C15" s="197"/>
      <c r="D15" s="935"/>
      <c r="E15" s="322"/>
      <c r="F15" s="934"/>
      <c r="G15" s="197"/>
      <c r="H15" s="197"/>
      <c r="I15" s="197"/>
      <c r="J15" s="197"/>
      <c r="K15" s="197"/>
      <c r="L15" s="197"/>
    </row>
    <row r="16" spans="2:13" x14ac:dyDescent="0.25">
      <c r="B16" s="934"/>
      <c r="C16" s="197"/>
      <c r="D16" s="935"/>
      <c r="E16" s="322"/>
      <c r="F16" s="934"/>
      <c r="G16" s="197"/>
      <c r="H16" s="197"/>
      <c r="I16" s="197"/>
      <c r="J16" s="197"/>
      <c r="K16" s="197"/>
      <c r="L16" s="197"/>
    </row>
    <row r="17" spans="2:12" x14ac:dyDescent="0.25">
      <c r="B17" s="934"/>
      <c r="C17" s="197"/>
      <c r="D17" s="935"/>
      <c r="E17" s="322"/>
      <c r="F17" s="934"/>
      <c r="G17" s="197"/>
      <c r="H17" s="197"/>
      <c r="I17" s="197"/>
      <c r="J17" s="197"/>
      <c r="K17" s="197"/>
      <c r="L17" s="197"/>
    </row>
    <row r="18" spans="2:12" x14ac:dyDescent="0.25">
      <c r="B18" s="934"/>
      <c r="C18" s="197"/>
      <c r="D18" s="935"/>
      <c r="E18" s="322"/>
      <c r="F18" s="934"/>
      <c r="G18" s="197"/>
      <c r="H18" s="197"/>
      <c r="I18" s="197"/>
      <c r="J18" s="197"/>
      <c r="K18" s="197"/>
      <c r="L18" s="197"/>
    </row>
    <row r="19" spans="2:12" x14ac:dyDescent="0.25">
      <c r="B19" s="934"/>
      <c r="C19" s="197"/>
      <c r="D19" s="935"/>
      <c r="E19" s="322"/>
      <c r="F19" s="934"/>
      <c r="G19" s="197"/>
      <c r="H19" s="197"/>
      <c r="I19" s="197"/>
      <c r="J19" s="197"/>
      <c r="K19" s="197"/>
      <c r="L19" s="197"/>
    </row>
    <row r="20" spans="2:12" x14ac:dyDescent="0.25">
      <c r="B20" s="934"/>
      <c r="C20" s="197"/>
      <c r="D20" s="935"/>
      <c r="E20" s="322"/>
      <c r="F20" s="934"/>
      <c r="G20" s="197"/>
      <c r="H20" s="197"/>
      <c r="I20" s="197"/>
      <c r="J20" s="197"/>
      <c r="K20" s="197"/>
      <c r="L20" s="197"/>
    </row>
    <row r="21" spans="2:12" x14ac:dyDescent="0.25">
      <c r="B21" s="934"/>
      <c r="C21" s="197"/>
      <c r="D21" s="935"/>
      <c r="E21" s="322"/>
      <c r="F21" s="934"/>
      <c r="G21" s="197"/>
      <c r="H21" s="197"/>
      <c r="I21" s="197"/>
      <c r="J21" s="197"/>
      <c r="K21" s="197"/>
      <c r="L21" s="197"/>
    </row>
    <row r="22" spans="2:12" x14ac:dyDescent="0.25">
      <c r="B22" s="934"/>
      <c r="C22" s="197"/>
      <c r="D22" s="935"/>
      <c r="E22" s="322"/>
      <c r="F22" s="934"/>
      <c r="G22" s="197"/>
      <c r="H22" s="197"/>
      <c r="I22" s="197"/>
      <c r="J22" s="197"/>
      <c r="K22" s="197"/>
      <c r="L22" s="197"/>
    </row>
    <row r="23" spans="2:12" x14ac:dyDescent="0.25">
      <c r="B23" s="934"/>
      <c r="C23" s="197"/>
      <c r="D23" s="935"/>
      <c r="E23" s="322"/>
      <c r="F23" s="934"/>
      <c r="G23" s="197"/>
      <c r="H23" s="197"/>
      <c r="I23" s="197"/>
      <c r="J23" s="197"/>
      <c r="K23" s="197"/>
      <c r="L23" s="197"/>
    </row>
    <row r="24" spans="2:12" x14ac:dyDescent="0.25">
      <c r="B24" s="934"/>
      <c r="C24" s="197"/>
      <c r="D24" s="935"/>
      <c r="E24" s="322"/>
      <c r="F24" s="934"/>
      <c r="G24" s="197"/>
      <c r="H24" s="197"/>
      <c r="I24" s="197"/>
      <c r="J24" s="197"/>
      <c r="K24" s="197"/>
      <c r="L24" s="197"/>
    </row>
    <row r="25" spans="2:12" x14ac:dyDescent="0.25">
      <c r="B25" s="934"/>
      <c r="C25" s="197"/>
      <c r="D25" s="935"/>
      <c r="E25" s="322"/>
      <c r="F25" s="934"/>
      <c r="G25" s="197"/>
      <c r="H25" s="197"/>
      <c r="I25" s="197"/>
      <c r="J25" s="197"/>
      <c r="K25" s="197"/>
      <c r="L25" s="197"/>
    </row>
    <row r="26" spans="2:12" x14ac:dyDescent="0.25">
      <c r="B26" s="934"/>
      <c r="C26" s="197"/>
      <c r="D26" s="935"/>
      <c r="E26" s="322"/>
      <c r="F26" s="934"/>
      <c r="G26" s="197"/>
      <c r="H26" s="197"/>
      <c r="I26" s="197"/>
      <c r="J26" s="197"/>
      <c r="K26" s="197"/>
      <c r="L26" s="197"/>
    </row>
    <row r="27" spans="2:12" x14ac:dyDescent="0.25">
      <c r="B27" s="934"/>
      <c r="C27" s="197"/>
      <c r="D27" s="935"/>
      <c r="E27" s="322"/>
      <c r="F27" s="934"/>
      <c r="G27" s="197"/>
      <c r="H27" s="197"/>
      <c r="I27" s="197"/>
      <c r="J27" s="197"/>
      <c r="K27" s="197"/>
      <c r="L27" s="197"/>
    </row>
    <row r="28" spans="2:12" x14ac:dyDescent="0.25">
      <c r="B28" s="1077"/>
      <c r="C28" s="1077"/>
      <c r="D28" s="1077"/>
      <c r="E28" s="1077"/>
      <c r="F28" s="1077"/>
      <c r="G28" s="1077"/>
      <c r="H28" s="1077"/>
      <c r="I28" s="1077"/>
      <c r="J28" s="1077"/>
      <c r="K28" s="1077"/>
      <c r="L28" s="1077"/>
    </row>
    <row r="29" spans="2:12" x14ac:dyDescent="0.25">
      <c r="B29" s="35"/>
    </row>
    <row r="30" spans="2:12" x14ac:dyDescent="0.25">
      <c r="B30" s="11" t="s">
        <v>252</v>
      </c>
      <c r="C30" s="9"/>
      <c r="D30" s="9"/>
      <c r="E30" s="9"/>
    </row>
  </sheetData>
  <mergeCells count="8">
    <mergeCell ref="B28:E28"/>
    <mergeCell ref="F28:L28"/>
    <mergeCell ref="B2:L2"/>
    <mergeCell ref="B6:B7"/>
    <mergeCell ref="C6:C7"/>
    <mergeCell ref="D6:E6"/>
    <mergeCell ref="F6:F7"/>
    <mergeCell ref="G6:G7"/>
  </mergeCells>
  <hyperlinks>
    <hyperlink ref="B30" location="'Indice Tavole'!B14" display="Ritorna all'indice delle tavole" xr:uid="{66A351DC-EF49-45E4-B218-7BA015697F82}"/>
  </hyperlinks>
  <pageMargins left="0.7" right="0.7" top="0.75" bottom="0.75" header="0.3" footer="0.3"/>
  <pageSetup paperSize="9" scale="74"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glio123">
    <tabColor rgb="FF9999FF"/>
    <pageSetUpPr fitToPage="1"/>
  </sheetPr>
  <dimension ref="B2:K119"/>
  <sheetViews>
    <sheetView topLeftCell="B1" zoomScale="140" zoomScaleNormal="140" workbookViewId="0"/>
  </sheetViews>
  <sheetFormatPr defaultColWidth="8.85546875" defaultRowHeight="15" x14ac:dyDescent="0.25"/>
  <cols>
    <col min="1" max="1" width="8.85546875" style="1"/>
    <col min="2" max="2" width="26.42578125" style="1" customWidth="1"/>
    <col min="3" max="9" width="9.28515625" style="1" customWidth="1"/>
    <col min="10" max="16384" width="8.85546875" style="1"/>
  </cols>
  <sheetData>
    <row r="2" spans="2:11" x14ac:dyDescent="0.25">
      <c r="B2" s="1125" t="s">
        <v>1099</v>
      </c>
      <c r="C2" s="1125"/>
      <c r="D2" s="1125"/>
      <c r="E2" s="1125"/>
      <c r="F2" s="1125"/>
      <c r="G2" s="1125"/>
      <c r="H2" s="1125"/>
      <c r="I2" s="336"/>
      <c r="J2" s="336"/>
      <c r="K2" s="336"/>
    </row>
    <row r="3" spans="2:11" x14ac:dyDescent="0.25">
      <c r="B3" s="6"/>
      <c r="I3" s="156"/>
      <c r="J3" s="156"/>
      <c r="K3" s="156"/>
    </row>
    <row r="4" spans="2:11" ht="29.25" customHeight="1" x14ac:dyDescent="0.25">
      <c r="B4" s="1054" t="s">
        <v>520</v>
      </c>
      <c r="C4" s="1054"/>
      <c r="D4" s="1054"/>
      <c r="E4" s="1054"/>
      <c r="F4" s="1054"/>
      <c r="G4" s="1054"/>
      <c r="H4" s="1054"/>
      <c r="I4" s="87"/>
      <c r="J4" s="87"/>
      <c r="K4" s="87"/>
    </row>
    <row r="5" spans="2:11" x14ac:dyDescent="0.25">
      <c r="B5" s="1049" t="s">
        <v>142</v>
      </c>
      <c r="C5" s="1049"/>
      <c r="D5" s="1049"/>
      <c r="E5" s="1049"/>
      <c r="F5" s="1049"/>
      <c r="G5" s="1049"/>
      <c r="H5" s="1049"/>
      <c r="I5" s="88"/>
      <c r="J5" s="88"/>
      <c r="K5" s="88"/>
    </row>
    <row r="6" spans="2:11" x14ac:dyDescent="0.25">
      <c r="B6" s="191"/>
      <c r="C6" s="192"/>
      <c r="D6" s="192"/>
      <c r="E6" s="337">
        <v>2020</v>
      </c>
      <c r="F6" s="192"/>
      <c r="G6" s="192"/>
      <c r="H6" s="337">
        <v>2021</v>
      </c>
      <c r="I6" s="328"/>
      <c r="J6" s="328"/>
      <c r="K6" s="328"/>
    </row>
    <row r="7" spans="2:11" x14ac:dyDescent="0.25">
      <c r="B7" s="1209"/>
      <c r="C7" s="1136" t="s">
        <v>25</v>
      </c>
      <c r="D7" s="1136" t="s">
        <v>343</v>
      </c>
      <c r="E7" s="312" t="s">
        <v>780</v>
      </c>
      <c r="F7" s="1065" t="s">
        <v>25</v>
      </c>
      <c r="G7" s="1065" t="s">
        <v>343</v>
      </c>
      <c r="H7" s="312" t="s">
        <v>780</v>
      </c>
      <c r="I7" s="42"/>
      <c r="J7" s="42"/>
      <c r="K7" s="42"/>
    </row>
    <row r="8" spans="2:11" x14ac:dyDescent="0.25">
      <c r="B8" s="1210"/>
      <c r="C8" s="1136"/>
      <c r="D8" s="1136"/>
      <c r="E8" s="597" t="s">
        <v>781</v>
      </c>
      <c r="F8" s="1065"/>
      <c r="G8" s="1065"/>
      <c r="H8" s="597" t="s">
        <v>781</v>
      </c>
      <c r="I8" s="329"/>
      <c r="J8" s="329"/>
      <c r="K8" s="329"/>
    </row>
    <row r="9" spans="2:11" x14ac:dyDescent="0.25">
      <c r="B9" s="98" t="s">
        <v>782</v>
      </c>
      <c r="C9" s="699">
        <v>6.4</v>
      </c>
      <c r="D9" s="698">
        <v>5.7</v>
      </c>
      <c r="E9" s="698">
        <v>6.7</v>
      </c>
      <c r="F9" s="699">
        <v>7.9</v>
      </c>
      <c r="G9" s="698">
        <v>9</v>
      </c>
      <c r="H9" s="698">
        <v>7.5</v>
      </c>
      <c r="I9" s="329"/>
      <c r="J9" s="329"/>
      <c r="K9" s="329"/>
    </row>
    <row r="10" spans="2:11" x14ac:dyDescent="0.25">
      <c r="B10" s="98" t="s">
        <v>783</v>
      </c>
      <c r="C10" s="697">
        <v>29.8</v>
      </c>
      <c r="D10" s="697">
        <v>27.5</v>
      </c>
      <c r="E10" s="697">
        <v>30.8</v>
      </c>
      <c r="F10" s="697">
        <v>25.8</v>
      </c>
      <c r="G10" s="697">
        <v>21.6</v>
      </c>
      <c r="H10" s="697">
        <v>27.3</v>
      </c>
    </row>
    <row r="11" spans="2:11" x14ac:dyDescent="0.25">
      <c r="B11" s="98" t="s">
        <v>784</v>
      </c>
      <c r="C11" s="697">
        <v>18.2</v>
      </c>
      <c r="D11" s="697">
        <v>6.9</v>
      </c>
      <c r="E11" s="697">
        <v>22.7</v>
      </c>
      <c r="F11" s="697">
        <v>16.3</v>
      </c>
      <c r="G11" s="697">
        <v>6.2</v>
      </c>
      <c r="H11" s="697">
        <v>20</v>
      </c>
    </row>
    <row r="12" spans="2:11" x14ac:dyDescent="0.25">
      <c r="B12" s="98" t="s">
        <v>785</v>
      </c>
      <c r="C12" s="697">
        <v>21</v>
      </c>
      <c r="D12" s="697">
        <v>12.2</v>
      </c>
      <c r="E12" s="697">
        <v>24.4</v>
      </c>
      <c r="F12" s="697">
        <v>24.5</v>
      </c>
      <c r="G12" s="697">
        <v>13.8</v>
      </c>
      <c r="H12" s="697">
        <v>28.5</v>
      </c>
    </row>
    <row r="13" spans="2:11" x14ac:dyDescent="0.25">
      <c r="B13" s="98" t="s">
        <v>786</v>
      </c>
      <c r="C13" s="697">
        <v>17.2</v>
      </c>
      <c r="D13" s="697">
        <v>24.3</v>
      </c>
      <c r="E13" s="697">
        <v>14.4</v>
      </c>
      <c r="F13" s="697">
        <v>17.3</v>
      </c>
      <c r="G13" s="697">
        <v>21.5</v>
      </c>
      <c r="H13" s="697">
        <v>15.7</v>
      </c>
    </row>
    <row r="14" spans="2:11" x14ac:dyDescent="0.25">
      <c r="B14" s="98" t="s">
        <v>787</v>
      </c>
      <c r="C14" s="697">
        <v>7.3</v>
      </c>
      <c r="D14" s="697">
        <v>23.4</v>
      </c>
      <c r="E14" s="697">
        <v>1</v>
      </c>
      <c r="F14" s="697">
        <v>8.1999999999999993</v>
      </c>
      <c r="G14" s="697">
        <v>27.9</v>
      </c>
      <c r="H14" s="697">
        <v>1</v>
      </c>
    </row>
    <row r="15" spans="2:11" x14ac:dyDescent="0.25">
      <c r="B15" s="189" t="s">
        <v>788</v>
      </c>
      <c r="C15" s="674">
        <v>100</v>
      </c>
      <c r="D15" s="674">
        <v>100</v>
      </c>
      <c r="E15" s="674">
        <v>100</v>
      </c>
      <c r="F15" s="674">
        <v>100</v>
      </c>
      <c r="G15" s="674">
        <v>100</v>
      </c>
      <c r="H15" s="674">
        <v>100</v>
      </c>
    </row>
    <row r="16" spans="2:11" x14ac:dyDescent="0.25">
      <c r="B16" s="1146" t="s">
        <v>966</v>
      </c>
      <c r="C16" s="1146"/>
      <c r="D16" s="1146"/>
      <c r="E16" s="1146"/>
      <c r="F16" s="1146"/>
      <c r="G16" s="1146"/>
      <c r="H16" s="1146"/>
    </row>
    <row r="18" spans="2:2" x14ac:dyDescent="0.25">
      <c r="B18" s="11" t="s">
        <v>252</v>
      </c>
    </row>
    <row r="119" spans="2:4" x14ac:dyDescent="0.25">
      <c r="B119" s="1089"/>
      <c r="C119" s="1089"/>
      <c r="D119" s="1089"/>
    </row>
  </sheetData>
  <mergeCells count="10">
    <mergeCell ref="B119:D119"/>
    <mergeCell ref="B2:H2"/>
    <mergeCell ref="B4:H4"/>
    <mergeCell ref="B5:H5"/>
    <mergeCell ref="B16:H16"/>
    <mergeCell ref="B7:B8"/>
    <mergeCell ref="C7:C8"/>
    <mergeCell ref="D7:D8"/>
    <mergeCell ref="F7:F8"/>
    <mergeCell ref="G7:G8"/>
  </mergeCells>
  <hyperlinks>
    <hyperlink ref="B18" location="'Indice Tavole'!B118" display="Ritorna all'indice delle tavole" xr:uid="{00000000-0004-0000-62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glio80">
    <tabColor rgb="FF00B0F0"/>
    <pageSetUpPr fitToPage="1"/>
  </sheetPr>
  <dimension ref="B2:I119"/>
  <sheetViews>
    <sheetView zoomScale="140" zoomScaleNormal="140" workbookViewId="0"/>
  </sheetViews>
  <sheetFormatPr defaultColWidth="8.85546875" defaultRowHeight="15" x14ac:dyDescent="0.25"/>
  <cols>
    <col min="1" max="1" width="6.85546875" style="9" customWidth="1"/>
    <col min="2" max="2" width="40.5703125" style="9" customWidth="1"/>
    <col min="3" max="6" width="8.85546875" style="9" customWidth="1"/>
    <col min="7" max="7" width="5.5703125" style="9" bestFit="1" customWidth="1"/>
    <col min="8" max="8" width="7" style="9" bestFit="1" customWidth="1"/>
    <col min="9" max="9" width="5" style="9" bestFit="1" customWidth="1"/>
    <col min="10" max="10" width="7.140625" style="9" customWidth="1"/>
    <col min="11" max="16384" width="8.85546875" style="9"/>
  </cols>
  <sheetData>
    <row r="2" spans="2:9" x14ac:dyDescent="0.25">
      <c r="B2" s="1057" t="s">
        <v>494</v>
      </c>
      <c r="C2" s="1057"/>
      <c r="D2" s="1057"/>
      <c r="E2" s="1057"/>
      <c r="F2" s="1057"/>
      <c r="G2" s="33"/>
      <c r="H2" s="33"/>
      <c r="I2" s="33"/>
    </row>
    <row r="3" spans="2:9" x14ac:dyDescent="0.25">
      <c r="B3" s="33"/>
      <c r="C3" s="33"/>
      <c r="D3" s="33"/>
      <c r="E3" s="33"/>
      <c r="F3" s="33"/>
      <c r="G3" s="33"/>
      <c r="H3" s="33"/>
      <c r="I3" s="33"/>
    </row>
    <row r="4" spans="2:9" x14ac:dyDescent="0.25">
      <c r="B4" s="1048" t="s">
        <v>930</v>
      </c>
      <c r="C4" s="1048"/>
      <c r="D4" s="1048"/>
      <c r="E4" s="1048"/>
      <c r="F4" s="1048"/>
    </row>
    <row r="5" spans="2:9" x14ac:dyDescent="0.25">
      <c r="B5" s="1049" t="s">
        <v>126</v>
      </c>
      <c r="C5" s="1049"/>
      <c r="D5" s="1049"/>
      <c r="E5" s="1049"/>
      <c r="F5" s="1049"/>
    </row>
    <row r="6" spans="2:9" x14ac:dyDescent="0.25">
      <c r="B6" s="341"/>
      <c r="C6" s="1080">
        <v>2019</v>
      </c>
      <c r="D6" s="1080"/>
      <c r="E6" s="1080">
        <v>2020</v>
      </c>
      <c r="F6" s="1080"/>
    </row>
    <row r="7" spans="2:9" ht="15.75" customHeight="1" x14ac:dyDescent="0.25">
      <c r="B7" s="293"/>
      <c r="C7" s="274" t="s">
        <v>8</v>
      </c>
      <c r="D7" s="349" t="s">
        <v>97</v>
      </c>
      <c r="E7" s="274" t="s">
        <v>8</v>
      </c>
      <c r="F7" s="349" t="s">
        <v>97</v>
      </c>
    </row>
    <row r="8" spans="2:9" x14ac:dyDescent="0.25">
      <c r="B8" s="141" t="s">
        <v>262</v>
      </c>
      <c r="C8" s="61"/>
      <c r="D8" s="323"/>
      <c r="E8" s="61"/>
      <c r="F8" s="323"/>
    </row>
    <row r="9" spans="2:9" x14ac:dyDescent="0.25">
      <c r="B9" s="142" t="s">
        <v>263</v>
      </c>
      <c r="C9" s="224">
        <v>6736</v>
      </c>
      <c r="D9" s="777">
        <v>7</v>
      </c>
      <c r="E9" s="224">
        <v>8297</v>
      </c>
      <c r="F9" s="777">
        <v>8.1999999999999993</v>
      </c>
    </row>
    <row r="10" spans="2:9" x14ac:dyDescent="0.25">
      <c r="B10" s="142" t="s">
        <v>99</v>
      </c>
      <c r="C10" s="224">
        <v>15201</v>
      </c>
      <c r="D10" s="777">
        <v>15.8</v>
      </c>
      <c r="E10" s="224">
        <v>15781</v>
      </c>
      <c r="F10" s="777">
        <v>15.7</v>
      </c>
    </row>
    <row r="11" spans="2:9" x14ac:dyDescent="0.25">
      <c r="B11" s="142" t="s">
        <v>100</v>
      </c>
      <c r="C11" s="224">
        <v>5404</v>
      </c>
      <c r="D11" s="777">
        <v>5.6</v>
      </c>
      <c r="E11" s="224">
        <v>4295</v>
      </c>
      <c r="F11" s="103">
        <v>4.3</v>
      </c>
    </row>
    <row r="12" spans="2:9" x14ac:dyDescent="0.25">
      <c r="B12" s="143" t="s">
        <v>268</v>
      </c>
      <c r="C12" s="144">
        <v>4896</v>
      </c>
      <c r="D12" s="139">
        <v>5.0999999999999996</v>
      </c>
      <c r="E12" s="144">
        <v>3910</v>
      </c>
      <c r="F12" s="139">
        <v>3.9</v>
      </c>
    </row>
    <row r="13" spans="2:9" x14ac:dyDescent="0.25">
      <c r="B13" s="143" t="s">
        <v>269</v>
      </c>
      <c r="C13" s="139">
        <v>508</v>
      </c>
      <c r="D13" s="139">
        <v>0.5</v>
      </c>
      <c r="E13" s="139">
        <v>386</v>
      </c>
      <c r="F13" s="139">
        <v>0.4</v>
      </c>
    </row>
    <row r="14" spans="2:9" x14ac:dyDescent="0.25">
      <c r="B14" s="142" t="s">
        <v>101</v>
      </c>
      <c r="C14" s="224">
        <v>8073</v>
      </c>
      <c r="D14" s="103">
        <v>8.4</v>
      </c>
      <c r="E14" s="224">
        <v>7095</v>
      </c>
      <c r="F14" s="777">
        <v>7</v>
      </c>
    </row>
    <row r="15" spans="2:9" x14ac:dyDescent="0.25">
      <c r="B15" s="143" t="s">
        <v>268</v>
      </c>
      <c r="C15" s="144">
        <v>6460</v>
      </c>
      <c r="D15" s="139">
        <v>6.7</v>
      </c>
      <c r="E15" s="144">
        <v>5383</v>
      </c>
      <c r="F15" s="139">
        <v>5.3</v>
      </c>
    </row>
    <row r="16" spans="2:9" x14ac:dyDescent="0.25">
      <c r="B16" s="143" t="s">
        <v>269</v>
      </c>
      <c r="C16" s="144">
        <v>1613</v>
      </c>
      <c r="D16" s="139">
        <v>1.7</v>
      </c>
      <c r="E16" s="144">
        <v>1712</v>
      </c>
      <c r="F16" s="139">
        <v>1.7</v>
      </c>
    </row>
    <row r="17" spans="2:6" x14ac:dyDescent="0.25">
      <c r="B17" s="142" t="s">
        <v>344</v>
      </c>
      <c r="C17" s="224">
        <v>26910</v>
      </c>
      <c r="D17" s="103">
        <v>28</v>
      </c>
      <c r="E17" s="224">
        <v>29884</v>
      </c>
      <c r="F17" s="103">
        <v>29.7</v>
      </c>
    </row>
    <row r="18" spans="2:6" x14ac:dyDescent="0.25">
      <c r="B18" s="142" t="s">
        <v>345</v>
      </c>
      <c r="C18" s="224">
        <v>20403</v>
      </c>
      <c r="D18" s="103">
        <v>21.3</v>
      </c>
      <c r="E18" s="224">
        <v>21181</v>
      </c>
      <c r="F18" s="777">
        <v>21</v>
      </c>
    </row>
    <row r="19" spans="2:6" x14ac:dyDescent="0.25">
      <c r="B19" s="143" t="s">
        <v>270</v>
      </c>
      <c r="C19" s="144">
        <v>15043</v>
      </c>
      <c r="D19" s="139">
        <v>15.7</v>
      </c>
      <c r="E19" s="144">
        <v>14875</v>
      </c>
      <c r="F19" s="139">
        <v>14.8</v>
      </c>
    </row>
    <row r="20" spans="2:6" x14ac:dyDescent="0.25">
      <c r="B20" s="143" t="s">
        <v>721</v>
      </c>
      <c r="C20" s="144">
        <v>2112</v>
      </c>
      <c r="D20" s="139">
        <v>2.2000000000000002</v>
      </c>
      <c r="E20" s="144">
        <v>2686</v>
      </c>
      <c r="F20" s="139">
        <v>2.7</v>
      </c>
    </row>
    <row r="21" spans="2:6" x14ac:dyDescent="0.25">
      <c r="B21" s="142" t="s">
        <v>264</v>
      </c>
      <c r="C21" s="224">
        <v>4412</v>
      </c>
      <c r="D21" s="103">
        <v>4.5999999999999996</v>
      </c>
      <c r="E21" s="224">
        <v>4179</v>
      </c>
      <c r="F21" s="103">
        <v>4.0999999999999996</v>
      </c>
    </row>
    <row r="22" spans="2:6" x14ac:dyDescent="0.25">
      <c r="B22" s="142" t="s">
        <v>265</v>
      </c>
      <c r="C22" s="103">
        <v>528</v>
      </c>
      <c r="D22" s="103">
        <v>0.5</v>
      </c>
      <c r="E22" s="103">
        <v>521</v>
      </c>
      <c r="F22" s="103">
        <v>0.5</v>
      </c>
    </row>
    <row r="23" spans="2:6" x14ac:dyDescent="0.25">
      <c r="B23" s="142" t="s">
        <v>267</v>
      </c>
      <c r="C23" s="103">
        <v>582</v>
      </c>
      <c r="D23" s="103">
        <v>0.6</v>
      </c>
      <c r="E23" s="103">
        <v>591</v>
      </c>
      <c r="F23" s="103">
        <v>0.6</v>
      </c>
    </row>
    <row r="24" spans="2:6" x14ac:dyDescent="0.25">
      <c r="B24" s="142" t="s">
        <v>259</v>
      </c>
      <c r="C24" s="224">
        <v>7707</v>
      </c>
      <c r="D24" s="103">
        <v>8.1</v>
      </c>
      <c r="E24" s="224">
        <v>8888</v>
      </c>
      <c r="F24" s="103">
        <v>8.8000000000000007</v>
      </c>
    </row>
    <row r="25" spans="2:6" x14ac:dyDescent="0.25">
      <c r="B25" s="325" t="s">
        <v>722</v>
      </c>
      <c r="C25" s="326">
        <v>6750</v>
      </c>
      <c r="D25" s="429">
        <v>7</v>
      </c>
      <c r="E25" s="326">
        <v>7785</v>
      </c>
      <c r="F25" s="429">
        <v>7.7</v>
      </c>
    </row>
    <row r="26" spans="2:6" x14ac:dyDescent="0.25">
      <c r="B26" s="145" t="s">
        <v>352</v>
      </c>
      <c r="C26" s="565">
        <v>95955</v>
      </c>
      <c r="D26" s="702">
        <v>100</v>
      </c>
      <c r="E26" s="565">
        <v>100712</v>
      </c>
      <c r="F26" s="702">
        <v>100</v>
      </c>
    </row>
    <row r="27" spans="2:6" x14ac:dyDescent="0.25">
      <c r="B27" s="143" t="s">
        <v>50</v>
      </c>
      <c r="C27" s="642"/>
      <c r="D27" s="699"/>
      <c r="E27" s="642"/>
      <c r="F27" s="699"/>
    </row>
    <row r="28" spans="2:6" x14ac:dyDescent="0.25">
      <c r="B28" s="141" t="s">
        <v>346</v>
      </c>
      <c r="C28" s="565">
        <v>19983</v>
      </c>
      <c r="D28" s="702">
        <v>20.8</v>
      </c>
      <c r="E28" s="565">
        <v>19575</v>
      </c>
      <c r="F28" s="702">
        <v>19.399999999999999</v>
      </c>
    </row>
    <row r="29" spans="2:6" x14ac:dyDescent="0.25">
      <c r="B29" s="142" t="s">
        <v>347</v>
      </c>
      <c r="C29" s="563">
        <v>4412</v>
      </c>
      <c r="D29" s="697">
        <v>4.5999999999999996</v>
      </c>
      <c r="E29" s="563">
        <v>4179</v>
      </c>
      <c r="F29" s="697">
        <v>4.0999999999999996</v>
      </c>
    </row>
    <row r="30" spans="2:6" x14ac:dyDescent="0.25">
      <c r="B30" s="142" t="s">
        <v>348</v>
      </c>
      <c r="C30" s="563">
        <v>15043</v>
      </c>
      <c r="D30" s="697">
        <v>15.7</v>
      </c>
      <c r="E30" s="563">
        <v>14875</v>
      </c>
      <c r="F30" s="697">
        <v>14.8</v>
      </c>
    </row>
    <row r="31" spans="2:6" x14ac:dyDescent="0.25">
      <c r="B31" s="142" t="s">
        <v>271</v>
      </c>
      <c r="C31" s="104">
        <v>528</v>
      </c>
      <c r="D31" s="697">
        <v>0.5</v>
      </c>
      <c r="E31" s="104">
        <v>521</v>
      </c>
      <c r="F31" s="697">
        <v>0.5</v>
      </c>
    </row>
    <row r="32" spans="2:6" ht="15.75" x14ac:dyDescent="0.25">
      <c r="B32" s="141" t="s">
        <v>723</v>
      </c>
      <c r="C32" s="565">
        <v>36478</v>
      </c>
      <c r="D32" s="702">
        <v>38</v>
      </c>
      <c r="E32" s="565">
        <v>36392</v>
      </c>
      <c r="F32" s="702">
        <v>36.200000000000003</v>
      </c>
    </row>
    <row r="33" spans="2:6" x14ac:dyDescent="0.25">
      <c r="B33" s="142" t="s">
        <v>349</v>
      </c>
      <c r="C33" s="563">
        <v>15201</v>
      </c>
      <c r="D33" s="697">
        <v>15.8</v>
      </c>
      <c r="E33" s="563">
        <v>15781</v>
      </c>
      <c r="F33" s="697">
        <v>15.7</v>
      </c>
    </row>
    <row r="34" spans="2:6" x14ac:dyDescent="0.25">
      <c r="B34" s="142" t="s">
        <v>350</v>
      </c>
      <c r="C34" s="563">
        <v>5404</v>
      </c>
      <c r="D34" s="697">
        <v>5.6</v>
      </c>
      <c r="E34" s="563">
        <v>4295</v>
      </c>
      <c r="F34" s="697">
        <v>4.3</v>
      </c>
    </row>
    <row r="35" spans="2:6" x14ac:dyDescent="0.25">
      <c r="B35" s="142" t="s">
        <v>724</v>
      </c>
      <c r="C35" s="563">
        <v>15873</v>
      </c>
      <c r="D35" s="697">
        <v>16.5</v>
      </c>
      <c r="E35" s="563">
        <v>16316</v>
      </c>
      <c r="F35" s="697">
        <v>16.2</v>
      </c>
    </row>
    <row r="36" spans="2:6" ht="15.75" x14ac:dyDescent="0.25">
      <c r="B36" s="141" t="s">
        <v>725</v>
      </c>
      <c r="C36" s="565">
        <v>16773</v>
      </c>
      <c r="D36" s="702">
        <v>17.5</v>
      </c>
      <c r="E36" s="565">
        <v>18460</v>
      </c>
      <c r="F36" s="702">
        <v>18.3</v>
      </c>
    </row>
    <row r="37" spans="2:6" x14ac:dyDescent="0.25">
      <c r="B37" s="142" t="s">
        <v>351</v>
      </c>
      <c r="C37" s="563">
        <v>8073</v>
      </c>
      <c r="D37" s="697">
        <v>8.4</v>
      </c>
      <c r="E37" s="563">
        <v>7095</v>
      </c>
      <c r="F37" s="697">
        <v>7</v>
      </c>
    </row>
    <row r="38" spans="2:6" x14ac:dyDescent="0.25">
      <c r="B38" s="146" t="s">
        <v>724</v>
      </c>
      <c r="C38" s="147">
        <v>8700</v>
      </c>
      <c r="D38" s="703">
        <v>9.1</v>
      </c>
      <c r="E38" s="147">
        <v>11365</v>
      </c>
      <c r="F38" s="703">
        <v>11.3</v>
      </c>
    </row>
    <row r="39" spans="2:6" ht="27.75" customHeight="1" x14ac:dyDescent="0.25">
      <c r="B39" s="1119" t="s">
        <v>877</v>
      </c>
      <c r="C39" s="1119"/>
      <c r="D39" s="1119"/>
      <c r="E39" s="1119"/>
      <c r="F39" s="1119"/>
    </row>
    <row r="40" spans="2:6" ht="15.75" customHeight="1" x14ac:dyDescent="0.25">
      <c r="B40" s="46"/>
      <c r="C40" s="46"/>
      <c r="D40" s="46"/>
      <c r="E40" s="46"/>
      <c r="F40" s="46"/>
    </row>
    <row r="41" spans="2:6" x14ac:dyDescent="0.25">
      <c r="B41" s="11" t="s">
        <v>252</v>
      </c>
    </row>
    <row r="42" spans="2:6" x14ac:dyDescent="0.25">
      <c r="B42" s="33"/>
    </row>
    <row r="73" spans="2:2" x14ac:dyDescent="0.25">
      <c r="B73" s="8"/>
    </row>
    <row r="74" spans="2:2" x14ac:dyDescent="0.25">
      <c r="B74" s="20"/>
    </row>
    <row r="84" spans="2:2" x14ac:dyDescent="0.25">
      <c r="B84" s="8"/>
    </row>
    <row r="119" spans="2:4" x14ac:dyDescent="0.25">
      <c r="B119" s="1046"/>
      <c r="C119" s="1046"/>
      <c r="D119" s="1046"/>
    </row>
  </sheetData>
  <mergeCells count="7">
    <mergeCell ref="B2:F2"/>
    <mergeCell ref="B119:D119"/>
    <mergeCell ref="B4:F4"/>
    <mergeCell ref="B5:F5"/>
    <mergeCell ref="C6:D6"/>
    <mergeCell ref="E6:F6"/>
    <mergeCell ref="B39:F39"/>
  </mergeCells>
  <hyperlinks>
    <hyperlink ref="B41" location="'Indice Tavole'!B120" display="Ritorna all'indice delle tavole" xr:uid="{00000000-0004-0000-6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glio81">
    <tabColor rgb="FF00B0F0"/>
    <pageSetUpPr fitToPage="1"/>
  </sheetPr>
  <dimension ref="B2:K120"/>
  <sheetViews>
    <sheetView zoomScale="140" zoomScaleNormal="140" workbookViewId="0"/>
  </sheetViews>
  <sheetFormatPr defaultColWidth="8.85546875" defaultRowHeight="15" x14ac:dyDescent="0.25"/>
  <cols>
    <col min="1" max="1" width="5.85546875" style="9" customWidth="1"/>
    <col min="2" max="2" width="35.140625" style="9" customWidth="1"/>
    <col min="3" max="3" width="2.85546875" style="9" customWidth="1"/>
    <col min="4" max="4" width="8.85546875" style="9"/>
    <col min="5" max="5" width="6.140625" style="9" customWidth="1"/>
    <col min="6" max="6" width="8.140625" style="9" customWidth="1"/>
    <col min="7" max="7" width="7.5703125" style="9" customWidth="1"/>
    <col min="8" max="8" width="7.85546875" style="9" customWidth="1"/>
    <col min="9" max="9" width="6.140625" style="9" customWidth="1"/>
    <col min="10" max="10" width="5.140625" style="9" customWidth="1"/>
    <col min="11" max="16384" width="8.85546875" style="9"/>
  </cols>
  <sheetData>
    <row r="2" spans="2:11" x14ac:dyDescent="0.25">
      <c r="B2" s="1057" t="s">
        <v>495</v>
      </c>
      <c r="C2" s="1057"/>
      <c r="D2" s="1057"/>
      <c r="E2" s="1057"/>
      <c r="F2" s="1057"/>
      <c r="G2" s="1057"/>
      <c r="H2" s="1057"/>
      <c r="I2" s="1057"/>
      <c r="J2" s="3"/>
      <c r="K2" s="3"/>
    </row>
    <row r="3" spans="2:11" x14ac:dyDescent="0.25">
      <c r="B3" s="22"/>
      <c r="C3" s="22"/>
      <c r="D3" s="22"/>
      <c r="E3" s="22"/>
      <c r="F3" s="22"/>
      <c r="G3" s="22"/>
      <c r="H3" s="22"/>
      <c r="I3" s="22"/>
      <c r="J3" s="3"/>
      <c r="K3" s="3"/>
    </row>
    <row r="4" spans="2:11" x14ac:dyDescent="0.25">
      <c r="B4" s="1211" t="s">
        <v>1027</v>
      </c>
      <c r="C4" s="1211"/>
      <c r="D4" s="1211"/>
      <c r="E4" s="1211"/>
      <c r="F4" s="1211"/>
      <c r="G4" s="1211"/>
      <c r="H4" s="1211"/>
      <c r="I4" s="1211"/>
    </row>
    <row r="5" spans="2:11" x14ac:dyDescent="0.25">
      <c r="B5" s="1212" t="s">
        <v>142</v>
      </c>
      <c r="C5" s="1212"/>
      <c r="D5" s="1212"/>
      <c r="E5" s="1212"/>
      <c r="F5" s="1212"/>
      <c r="G5" s="1212"/>
      <c r="H5" s="1212"/>
      <c r="I5" s="1212"/>
    </row>
    <row r="6" spans="2:11" s="10" customFormat="1" x14ac:dyDescent="0.25">
      <c r="B6" s="135"/>
      <c r="C6" s="123"/>
      <c r="D6" s="123"/>
      <c r="E6" s="123"/>
      <c r="F6" s="123"/>
      <c r="G6" s="123"/>
      <c r="H6" s="123"/>
      <c r="I6" s="123"/>
    </row>
    <row r="7" spans="2:11" x14ac:dyDescent="0.25">
      <c r="B7" s="85"/>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122"/>
      <c r="D13" s="122"/>
      <c r="E13" s="122"/>
      <c r="F13" s="122"/>
      <c r="G13" s="122"/>
      <c r="H13" s="122"/>
      <c r="I13" s="122"/>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ht="19.5" customHeight="1" x14ac:dyDescent="0.25">
      <c r="B23" s="1097" t="s">
        <v>967</v>
      </c>
      <c r="C23" s="1097"/>
      <c r="D23" s="1097"/>
      <c r="E23" s="1097"/>
      <c r="F23" s="1097"/>
      <c r="G23" s="1097"/>
      <c r="H23" s="1097"/>
      <c r="I23" s="1097"/>
    </row>
    <row r="24" spans="2:9" x14ac:dyDescent="0.25">
      <c r="B24" s="30"/>
    </row>
    <row r="25" spans="2:9" x14ac:dyDescent="0.25">
      <c r="B25" s="11" t="s">
        <v>252</v>
      </c>
    </row>
    <row r="120" spans="2:4" x14ac:dyDescent="0.25">
      <c r="B120" s="1046"/>
      <c r="C120" s="1046"/>
      <c r="D120" s="1046"/>
    </row>
  </sheetData>
  <mergeCells count="5">
    <mergeCell ref="B4:I4"/>
    <mergeCell ref="B5:I5"/>
    <mergeCell ref="B23:I23"/>
    <mergeCell ref="B2:I2"/>
    <mergeCell ref="B120:D120"/>
  </mergeCells>
  <hyperlinks>
    <hyperlink ref="B25" location="'Indice Tavole'!B121" display="Ritorna all'indice delle tavole" xr:uid="{00000000-0004-0000-64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C1B2-DF52-49FF-B742-A2153796C52D}">
  <sheetPr codeName="Foglio138">
    <tabColor rgb="FF00B0F0"/>
    <pageSetUpPr fitToPage="1"/>
  </sheetPr>
  <dimension ref="B2:K123"/>
  <sheetViews>
    <sheetView zoomScale="120" zoomScaleNormal="120" workbookViewId="0"/>
  </sheetViews>
  <sheetFormatPr defaultColWidth="8.85546875" defaultRowHeight="15" x14ac:dyDescent="0.25"/>
  <cols>
    <col min="1" max="1" width="5.85546875" style="9" customWidth="1"/>
    <col min="2" max="2" width="37.85546875" style="9" customWidth="1"/>
    <col min="3" max="3" width="2.85546875" style="9" customWidth="1"/>
    <col min="4" max="4" width="8.85546875" style="9"/>
    <col min="5" max="5" width="6.140625" style="9" customWidth="1"/>
    <col min="6" max="6" width="8.140625" style="9" customWidth="1"/>
    <col min="7" max="7" width="7.5703125" style="9" customWidth="1"/>
    <col min="8" max="8" width="7.85546875" style="9" customWidth="1"/>
    <col min="9" max="9" width="6.140625" style="9" customWidth="1"/>
    <col min="10" max="10" width="5.140625" style="9" customWidth="1"/>
    <col min="11" max="16384" width="8.85546875" style="9"/>
  </cols>
  <sheetData>
    <row r="2" spans="2:11" x14ac:dyDescent="0.25">
      <c r="B2" s="1057" t="s">
        <v>496</v>
      </c>
      <c r="C2" s="1057"/>
      <c r="D2" s="1057"/>
      <c r="E2" s="1057"/>
      <c r="F2" s="1057"/>
      <c r="G2" s="1057"/>
      <c r="H2" s="1057"/>
      <c r="I2" s="1057"/>
      <c r="J2" s="33"/>
      <c r="K2" s="33"/>
    </row>
    <row r="3" spans="2:11" x14ac:dyDescent="0.25">
      <c r="B3" s="396"/>
      <c r="C3" s="396"/>
      <c r="D3" s="396"/>
      <c r="E3" s="396"/>
      <c r="F3" s="396"/>
      <c r="G3" s="396"/>
      <c r="H3" s="396"/>
      <c r="I3" s="396"/>
      <c r="J3" s="33"/>
      <c r="K3" s="33"/>
    </row>
    <row r="4" spans="2:11" ht="26.25" customHeight="1" x14ac:dyDescent="0.25">
      <c r="B4" s="1211" t="s">
        <v>931</v>
      </c>
      <c r="C4" s="1211"/>
      <c r="D4" s="1211"/>
      <c r="E4" s="1211"/>
      <c r="F4" s="1211"/>
      <c r="G4" s="1211"/>
      <c r="H4" s="1211"/>
      <c r="I4" s="1211"/>
    </row>
    <row r="5" spans="2:11" x14ac:dyDescent="0.25">
      <c r="B5" s="1212" t="s">
        <v>126</v>
      </c>
      <c r="C5" s="1212"/>
      <c r="D5" s="1212"/>
      <c r="E5" s="1212"/>
      <c r="F5" s="1212"/>
      <c r="G5" s="1212"/>
      <c r="H5" s="1212"/>
      <c r="I5" s="1212"/>
    </row>
    <row r="6" spans="2:11" s="10" customFormat="1" x14ac:dyDescent="0.25">
      <c r="B6" s="135"/>
      <c r="C6" s="123"/>
      <c r="D6" s="123"/>
      <c r="E6" s="123"/>
      <c r="F6" s="123"/>
      <c r="G6" s="123"/>
      <c r="H6" s="123"/>
      <c r="I6" s="123"/>
    </row>
    <row r="7" spans="2:11" x14ac:dyDescent="0.25">
      <c r="B7" s="85"/>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122"/>
      <c r="D13" s="122"/>
      <c r="E13" s="122"/>
      <c r="F13" s="122"/>
      <c r="G13" s="122"/>
      <c r="H13" s="122"/>
      <c r="I13" s="122"/>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77"/>
      <c r="C23" s="77"/>
      <c r="D23" s="77"/>
      <c r="E23" s="77"/>
      <c r="F23" s="77"/>
      <c r="G23" s="77"/>
      <c r="H23" s="77"/>
      <c r="I23" s="77"/>
    </row>
    <row r="24" spans="2:9" x14ac:dyDescent="0.25">
      <c r="B24" s="77"/>
      <c r="C24" s="77"/>
      <c r="D24" s="77"/>
      <c r="E24" s="77"/>
      <c r="F24" s="77"/>
      <c r="G24" s="77"/>
      <c r="H24" s="77"/>
      <c r="I24" s="77"/>
    </row>
    <row r="25" spans="2:9" x14ac:dyDescent="0.25">
      <c r="B25" s="77"/>
      <c r="C25" s="77"/>
      <c r="D25" s="77"/>
      <c r="E25" s="77"/>
      <c r="F25" s="77"/>
      <c r="G25" s="77"/>
      <c r="H25" s="77"/>
      <c r="I25" s="77"/>
    </row>
    <row r="26" spans="2:9" x14ac:dyDescent="0.25">
      <c r="B26" s="77"/>
      <c r="C26" s="77"/>
      <c r="D26" s="77"/>
      <c r="E26" s="77"/>
      <c r="F26" s="77"/>
      <c r="G26" s="77"/>
      <c r="H26" s="77"/>
      <c r="I26" s="77"/>
    </row>
    <row r="27" spans="2:9" x14ac:dyDescent="0.25">
      <c r="B27" s="30"/>
    </row>
    <row r="28" spans="2:9" x14ac:dyDescent="0.25">
      <c r="B28" s="11" t="s">
        <v>252</v>
      </c>
    </row>
    <row r="123" spans="2:4" x14ac:dyDescent="0.25">
      <c r="B123" s="1046"/>
      <c r="C123" s="1046"/>
      <c r="D123" s="1046"/>
    </row>
  </sheetData>
  <mergeCells count="4">
    <mergeCell ref="B2:I2"/>
    <mergeCell ref="B4:I4"/>
    <mergeCell ref="B5:I5"/>
    <mergeCell ref="B123:D123"/>
  </mergeCells>
  <hyperlinks>
    <hyperlink ref="B28" location="'Indice Tavole'!B122" display="Ritorna all'indice delle tavole" xr:uid="{30CA7E3E-DB4C-4975-AFAB-50B61DBABB95}"/>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glio84">
    <tabColor rgb="FF00B0F0"/>
    <pageSetUpPr fitToPage="1"/>
  </sheetPr>
  <dimension ref="B2:K122"/>
  <sheetViews>
    <sheetView zoomScale="140" zoomScaleNormal="140" workbookViewId="0"/>
  </sheetViews>
  <sheetFormatPr defaultColWidth="8.85546875" defaultRowHeight="15" x14ac:dyDescent="0.25"/>
  <cols>
    <col min="1" max="1" width="8.85546875" style="9"/>
    <col min="2" max="2" width="28.85546875" style="9" customWidth="1"/>
    <col min="3" max="9" width="8.85546875" style="9" customWidth="1"/>
    <col min="10" max="11" width="8" style="9" customWidth="1"/>
    <col min="12" max="16384" width="8.85546875" style="9"/>
  </cols>
  <sheetData>
    <row r="2" spans="2:11" x14ac:dyDescent="0.25">
      <c r="B2" s="1057" t="s">
        <v>497</v>
      </c>
      <c r="C2" s="1057"/>
      <c r="D2" s="1057"/>
      <c r="E2" s="1057"/>
      <c r="F2" s="1057"/>
      <c r="G2" s="1057"/>
      <c r="H2" s="1057"/>
      <c r="I2" s="1057"/>
      <c r="J2" s="33"/>
      <c r="K2" s="33"/>
    </row>
    <row r="3" spans="2:11" x14ac:dyDescent="0.25">
      <c r="B3" s="29"/>
      <c r="C3" s="29"/>
      <c r="D3" s="29"/>
      <c r="E3" s="29"/>
      <c r="F3" s="29"/>
    </row>
    <row r="4" spans="2:11" ht="28.9" customHeight="1" x14ac:dyDescent="0.25">
      <c r="B4" s="1054" t="s">
        <v>932</v>
      </c>
      <c r="C4" s="1054"/>
      <c r="D4" s="1054"/>
      <c r="E4" s="1054"/>
      <c r="F4" s="1054"/>
      <c r="G4" s="1054"/>
      <c r="H4" s="1054"/>
      <c r="I4" s="1054"/>
    </row>
    <row r="5" spans="2:11" ht="13.9" customHeight="1" x14ac:dyDescent="0.25">
      <c r="B5" s="1055" t="s">
        <v>1028</v>
      </c>
      <c r="C5" s="1055"/>
      <c r="D5" s="1055"/>
      <c r="E5" s="1055"/>
      <c r="F5" s="1055"/>
      <c r="G5" s="1055"/>
      <c r="H5" s="1055"/>
      <c r="I5" s="1055"/>
    </row>
    <row r="6" spans="2:11" s="10" customFormat="1" x14ac:dyDescent="0.25">
      <c r="B6" s="135"/>
      <c r="C6" s="123"/>
      <c r="D6" s="123"/>
      <c r="E6" s="123"/>
      <c r="F6" s="123"/>
      <c r="G6" s="123"/>
      <c r="H6" s="123"/>
      <c r="I6" s="123"/>
    </row>
    <row r="7" spans="2:11" x14ac:dyDescent="0.25">
      <c r="B7" s="77"/>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77"/>
      <c r="D13" s="77"/>
      <c r="E13" s="77"/>
      <c r="F13" s="77"/>
      <c r="G13" s="77"/>
      <c r="H13" s="77"/>
      <c r="I13" s="77"/>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77"/>
      <c r="C23" s="77"/>
      <c r="D23" s="77"/>
      <c r="E23" s="77"/>
      <c r="F23" s="77"/>
      <c r="G23" s="77"/>
      <c r="H23" s="77"/>
      <c r="I23" s="77"/>
    </row>
    <row r="24" spans="2:9" x14ac:dyDescent="0.25">
      <c r="B24" s="77"/>
      <c r="C24" s="77"/>
      <c r="D24" s="77"/>
      <c r="E24" s="77"/>
      <c r="F24" s="77"/>
      <c r="G24" s="77"/>
      <c r="H24" s="77"/>
      <c r="I24" s="77"/>
    </row>
    <row r="25" spans="2:9" x14ac:dyDescent="0.25">
      <c r="B25" s="77"/>
      <c r="C25" s="77"/>
      <c r="D25" s="77"/>
      <c r="E25" s="77"/>
      <c r="F25" s="77"/>
      <c r="G25" s="77"/>
      <c r="H25" s="77"/>
      <c r="I25" s="77"/>
    </row>
    <row r="26" spans="2:9" s="251" customFormat="1" x14ac:dyDescent="0.25">
      <c r="B26" s="1120"/>
      <c r="C26" s="1120"/>
      <c r="D26" s="1120"/>
      <c r="E26" s="1120"/>
      <c r="F26" s="1120"/>
      <c r="G26" s="1120"/>
      <c r="H26" s="1120"/>
      <c r="I26" s="1120"/>
    </row>
    <row r="28" spans="2:9" x14ac:dyDescent="0.25">
      <c r="B28" s="11" t="s">
        <v>252</v>
      </c>
    </row>
    <row r="122" spans="2:4" x14ac:dyDescent="0.25">
      <c r="B122" s="1046"/>
      <c r="C122" s="1046"/>
      <c r="D122" s="1046"/>
    </row>
  </sheetData>
  <mergeCells count="5">
    <mergeCell ref="B26:I26"/>
    <mergeCell ref="B4:I4"/>
    <mergeCell ref="B5:I5"/>
    <mergeCell ref="B122:D122"/>
    <mergeCell ref="B2:I2"/>
  </mergeCells>
  <hyperlinks>
    <hyperlink ref="B28" location="'Indice Tavole'!B123" display="Ritorna all'indice delle tavole" xr:uid="{00000000-0004-0000-66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66837-63D9-4C66-92DC-FBBF691B1687}">
  <sheetPr codeName="Foglio139">
    <tabColor rgb="FF00B0F0"/>
    <pageSetUpPr fitToPage="1"/>
  </sheetPr>
  <dimension ref="B2:K122"/>
  <sheetViews>
    <sheetView zoomScale="140" zoomScaleNormal="140" workbookViewId="0"/>
  </sheetViews>
  <sheetFormatPr defaultColWidth="8.85546875" defaultRowHeight="15" x14ac:dyDescent="0.25"/>
  <cols>
    <col min="1" max="1" width="4.42578125" style="9" customWidth="1"/>
    <col min="2" max="2" width="28.85546875" style="9" customWidth="1"/>
    <col min="3" max="9" width="8.85546875" style="9" customWidth="1"/>
    <col min="10" max="11" width="8" style="9" customWidth="1"/>
    <col min="12" max="16384" width="8.85546875" style="9"/>
  </cols>
  <sheetData>
    <row r="2" spans="2:11" x14ac:dyDescent="0.25">
      <c r="B2" s="1057" t="s">
        <v>498</v>
      </c>
      <c r="C2" s="1057"/>
      <c r="D2" s="1057"/>
      <c r="E2" s="1057"/>
      <c r="F2" s="1057"/>
      <c r="G2" s="1057"/>
      <c r="H2" s="1057"/>
      <c r="I2" s="1057"/>
      <c r="J2" s="33"/>
      <c r="K2" s="33"/>
    </row>
    <row r="3" spans="2:11" x14ac:dyDescent="0.25">
      <c r="B3" s="396"/>
      <c r="C3" s="396"/>
      <c r="D3" s="396"/>
      <c r="E3" s="396"/>
      <c r="F3" s="396"/>
    </row>
    <row r="4" spans="2:11" ht="28.9" customHeight="1" x14ac:dyDescent="0.25">
      <c r="B4" s="1054" t="s">
        <v>933</v>
      </c>
      <c r="C4" s="1054"/>
      <c r="D4" s="1054"/>
      <c r="E4" s="1054"/>
      <c r="F4" s="1054"/>
      <c r="G4" s="1054"/>
      <c r="H4" s="1054"/>
      <c r="I4" s="1054"/>
    </row>
    <row r="5" spans="2:11" x14ac:dyDescent="0.25">
      <c r="B5" s="1055" t="s">
        <v>889</v>
      </c>
      <c r="C5" s="1055"/>
      <c r="D5" s="1055"/>
      <c r="E5" s="1055"/>
      <c r="F5" s="1055"/>
      <c r="G5" s="1055"/>
      <c r="H5" s="1055"/>
      <c r="I5" s="1055"/>
    </row>
    <row r="6" spans="2:11" s="10" customFormat="1" x14ac:dyDescent="0.25">
      <c r="B6" s="135"/>
      <c r="C6" s="123"/>
      <c r="D6" s="123"/>
      <c r="E6" s="123"/>
      <c r="F6" s="123"/>
      <c r="G6" s="123"/>
      <c r="H6" s="123"/>
      <c r="I6" s="123"/>
    </row>
    <row r="7" spans="2:11" x14ac:dyDescent="0.25">
      <c r="B7" s="77"/>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77"/>
      <c r="D13" s="77"/>
      <c r="E13" s="77"/>
      <c r="F13" s="77"/>
      <c r="G13" s="77"/>
      <c r="H13" s="77"/>
      <c r="I13" s="77"/>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77"/>
      <c r="C23" s="77"/>
      <c r="D23" s="77"/>
      <c r="E23" s="77"/>
      <c r="F23" s="77"/>
      <c r="G23" s="77"/>
      <c r="H23" s="77"/>
      <c r="I23" s="77"/>
    </row>
    <row r="24" spans="2:9" x14ac:dyDescent="0.25">
      <c r="B24" s="77"/>
      <c r="C24" s="77"/>
      <c r="D24" s="77"/>
      <c r="E24" s="77"/>
      <c r="F24" s="77"/>
      <c r="G24" s="77"/>
      <c r="H24" s="77"/>
      <c r="I24" s="77"/>
    </row>
    <row r="25" spans="2:9" x14ac:dyDescent="0.25">
      <c r="B25" s="77"/>
      <c r="C25" s="77"/>
      <c r="D25" s="77"/>
      <c r="E25" s="77"/>
      <c r="F25" s="77"/>
      <c r="G25" s="77"/>
      <c r="H25" s="77"/>
      <c r="I25" s="77"/>
    </row>
    <row r="26" spans="2:9" s="251" customFormat="1" ht="28.5" customHeight="1" x14ac:dyDescent="0.25">
      <c r="B26" s="1120" t="s">
        <v>943</v>
      </c>
      <c r="C26" s="1120"/>
      <c r="D26" s="1120"/>
      <c r="E26" s="1120"/>
      <c r="F26" s="1120"/>
      <c r="G26" s="1120"/>
      <c r="H26" s="1120"/>
      <c r="I26" s="1120"/>
    </row>
    <row r="28" spans="2:9" x14ac:dyDescent="0.25">
      <c r="B28" s="11" t="s">
        <v>252</v>
      </c>
    </row>
    <row r="122" spans="2:4" x14ac:dyDescent="0.25">
      <c r="B122" s="1046"/>
      <c r="C122" s="1046"/>
      <c r="D122" s="1046"/>
    </row>
  </sheetData>
  <mergeCells count="5">
    <mergeCell ref="B2:I2"/>
    <mergeCell ref="B4:I4"/>
    <mergeCell ref="B5:I5"/>
    <mergeCell ref="B26:I26"/>
    <mergeCell ref="B122:D122"/>
  </mergeCells>
  <hyperlinks>
    <hyperlink ref="B28" location="'Indice Tavole'!B124" display="Ritorna all'indice delle tavole" xr:uid="{CCC58F1E-F42E-43E4-B082-FA29AB686546}"/>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ABFD-4CDB-47AE-BF25-6C64A1DFA7E4}">
  <sheetPr codeName="Foglio140">
    <tabColor rgb="FF00B0F0"/>
    <pageSetUpPr fitToPage="1"/>
  </sheetPr>
  <dimension ref="B2:K120"/>
  <sheetViews>
    <sheetView zoomScale="140" zoomScaleNormal="140" workbookViewId="0"/>
  </sheetViews>
  <sheetFormatPr defaultColWidth="8.85546875" defaultRowHeight="15" x14ac:dyDescent="0.25"/>
  <cols>
    <col min="1" max="1" width="6.140625" style="9" customWidth="1"/>
    <col min="2" max="2" width="28.85546875" style="9" customWidth="1"/>
    <col min="3" max="9" width="8.85546875" style="9" customWidth="1"/>
    <col min="10" max="11" width="8" style="9" customWidth="1"/>
    <col min="12" max="16384" width="8.85546875" style="9"/>
  </cols>
  <sheetData>
    <row r="2" spans="2:11" x14ac:dyDescent="0.25">
      <c r="B2" s="1057" t="s">
        <v>596</v>
      </c>
      <c r="C2" s="1057"/>
      <c r="D2" s="1057"/>
      <c r="E2" s="1057"/>
      <c r="F2" s="1057"/>
      <c r="G2" s="1057"/>
      <c r="H2" s="1057"/>
      <c r="I2" s="1057"/>
      <c r="J2" s="33"/>
      <c r="K2" s="33"/>
    </row>
    <row r="3" spans="2:11" x14ac:dyDescent="0.25">
      <c r="B3" s="396"/>
      <c r="C3" s="396"/>
      <c r="D3" s="396"/>
      <c r="E3" s="396"/>
      <c r="F3" s="396"/>
    </row>
    <row r="4" spans="2:11" ht="28.9" customHeight="1" x14ac:dyDescent="0.25">
      <c r="B4" s="1054" t="s">
        <v>934</v>
      </c>
      <c r="C4" s="1054"/>
      <c r="D4" s="1054"/>
      <c r="E4" s="1054"/>
      <c r="F4" s="1054"/>
      <c r="G4" s="1054"/>
      <c r="H4" s="1054"/>
      <c r="I4" s="1054"/>
    </row>
    <row r="5" spans="2:11" x14ac:dyDescent="0.25">
      <c r="B5" s="1055" t="s">
        <v>889</v>
      </c>
      <c r="C5" s="1055"/>
      <c r="D5" s="1055"/>
      <c r="E5" s="1055"/>
      <c r="F5" s="1055"/>
      <c r="G5" s="1055"/>
      <c r="H5" s="1055"/>
      <c r="I5" s="1055"/>
    </row>
    <row r="6" spans="2:11" s="10" customFormat="1" x14ac:dyDescent="0.25">
      <c r="B6" s="135"/>
      <c r="C6" s="123"/>
      <c r="D6" s="123"/>
      <c r="E6" s="123"/>
      <c r="F6" s="123"/>
      <c r="G6" s="123"/>
      <c r="H6" s="123"/>
      <c r="I6" s="123"/>
    </row>
    <row r="7" spans="2:11" x14ac:dyDescent="0.25">
      <c r="B7" s="77"/>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77"/>
      <c r="D13" s="77"/>
      <c r="E13" s="77"/>
      <c r="F13" s="77"/>
      <c r="G13" s="77"/>
      <c r="H13" s="77"/>
      <c r="I13" s="77"/>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1213"/>
      <c r="C23" s="1213"/>
      <c r="D23" s="1213"/>
      <c r="E23" s="1213"/>
      <c r="F23" s="1213"/>
      <c r="G23" s="1213"/>
      <c r="H23" s="1213"/>
      <c r="I23" s="1213"/>
    </row>
    <row r="24" spans="2:9" x14ac:dyDescent="0.25">
      <c r="B24" s="1213"/>
      <c r="C24" s="1213"/>
      <c r="D24" s="1213"/>
      <c r="E24" s="1213"/>
      <c r="F24" s="1213"/>
      <c r="G24" s="1213"/>
      <c r="H24" s="1213"/>
      <c r="I24" s="1213"/>
    </row>
    <row r="26" spans="2:9" x14ac:dyDescent="0.25">
      <c r="B26" s="11" t="s">
        <v>252</v>
      </c>
    </row>
    <row r="120" spans="2:4" x14ac:dyDescent="0.25">
      <c r="B120" s="1046"/>
      <c r="C120" s="1046"/>
      <c r="D120" s="1046"/>
    </row>
  </sheetData>
  <mergeCells count="5">
    <mergeCell ref="B2:I2"/>
    <mergeCell ref="B4:I4"/>
    <mergeCell ref="B5:I5"/>
    <mergeCell ref="B120:D120"/>
    <mergeCell ref="B23:I24"/>
  </mergeCells>
  <hyperlinks>
    <hyperlink ref="B26" location="'Indice Tavole'!B125" display="Ritorna all'indice delle tavole" xr:uid="{DF9E3A36-1C07-44F3-89B8-B590ABB0C836}"/>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2898-4DFC-43D7-AEA5-915DB654065A}">
  <sheetPr codeName="Foglio141">
    <tabColor rgb="FF00B0F0"/>
    <pageSetUpPr fitToPage="1"/>
  </sheetPr>
  <dimension ref="B2:K122"/>
  <sheetViews>
    <sheetView zoomScale="140" zoomScaleNormal="140" workbookViewId="0"/>
  </sheetViews>
  <sheetFormatPr defaultColWidth="8.85546875" defaultRowHeight="15" x14ac:dyDescent="0.25"/>
  <cols>
    <col min="1" max="1" width="7.140625" style="9" customWidth="1"/>
    <col min="2" max="2" width="28.85546875" style="9" customWidth="1"/>
    <col min="3" max="9" width="8.85546875" style="9" customWidth="1"/>
    <col min="10" max="11" width="8" style="9" customWidth="1"/>
    <col min="12" max="16384" width="8.85546875" style="9"/>
  </cols>
  <sheetData>
    <row r="2" spans="2:11" x14ac:dyDescent="0.25">
      <c r="B2" s="1057" t="s">
        <v>925</v>
      </c>
      <c r="C2" s="1057"/>
      <c r="D2" s="1057"/>
      <c r="E2" s="1057"/>
      <c r="F2" s="1057"/>
      <c r="G2" s="1057"/>
      <c r="H2" s="1057"/>
      <c r="I2" s="1057"/>
      <c r="J2" s="33"/>
      <c r="K2" s="33"/>
    </row>
    <row r="3" spans="2:11" x14ac:dyDescent="0.25">
      <c r="B3" s="396"/>
      <c r="C3" s="396"/>
      <c r="D3" s="396"/>
      <c r="E3" s="396"/>
      <c r="F3" s="396"/>
    </row>
    <row r="4" spans="2:11" ht="28.9" customHeight="1" x14ac:dyDescent="0.25">
      <c r="B4" s="1054" t="s">
        <v>1140</v>
      </c>
      <c r="C4" s="1054"/>
      <c r="D4" s="1054"/>
      <c r="E4" s="1054"/>
      <c r="F4" s="1054"/>
      <c r="G4" s="1054"/>
      <c r="H4" s="1054"/>
      <c r="I4" s="1054"/>
    </row>
    <row r="5" spans="2:11" x14ac:dyDescent="0.25">
      <c r="B5" s="1055" t="s">
        <v>889</v>
      </c>
      <c r="C5" s="1055"/>
      <c r="D5" s="1055"/>
      <c r="E5" s="1055"/>
      <c r="F5" s="1055"/>
      <c r="G5" s="1055"/>
      <c r="H5" s="1055"/>
      <c r="I5" s="1055"/>
    </row>
    <row r="6" spans="2:11" s="10" customFormat="1" x14ac:dyDescent="0.25">
      <c r="B6" s="135"/>
      <c r="C6" s="123"/>
      <c r="D6" s="123"/>
      <c r="E6" s="123"/>
      <c r="F6" s="123"/>
      <c r="G6" s="123"/>
      <c r="H6" s="123"/>
      <c r="I6" s="123"/>
    </row>
    <row r="7" spans="2:11" x14ac:dyDescent="0.25">
      <c r="B7" s="77"/>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77"/>
      <c r="D13" s="77"/>
      <c r="E13" s="77"/>
      <c r="F13" s="77"/>
      <c r="G13" s="77"/>
      <c r="H13" s="77"/>
      <c r="I13" s="77"/>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77"/>
      <c r="C23" s="77"/>
      <c r="D23" s="77"/>
      <c r="E23" s="77"/>
      <c r="F23" s="77"/>
      <c r="G23" s="77"/>
      <c r="H23" s="77"/>
      <c r="I23" s="77"/>
    </row>
    <row r="24" spans="2:9" x14ac:dyDescent="0.25">
      <c r="B24" s="77"/>
      <c r="C24" s="77"/>
      <c r="D24" s="77"/>
      <c r="E24" s="77"/>
      <c r="F24" s="77"/>
      <c r="G24" s="77"/>
      <c r="H24" s="77"/>
      <c r="I24" s="77"/>
    </row>
    <row r="25" spans="2:9" x14ac:dyDescent="0.25">
      <c r="B25" s="77"/>
      <c r="C25" s="77"/>
      <c r="D25" s="77"/>
      <c r="E25" s="77"/>
      <c r="F25" s="77"/>
      <c r="G25" s="77"/>
      <c r="H25" s="77"/>
      <c r="I25" s="77"/>
    </row>
    <row r="26" spans="2:9" s="251" customFormat="1" ht="38.25" customHeight="1" x14ac:dyDescent="0.25">
      <c r="B26" s="1127" t="s">
        <v>944</v>
      </c>
      <c r="C26" s="1127"/>
      <c r="D26" s="1127"/>
      <c r="E26" s="1127"/>
      <c r="F26" s="1127"/>
      <c r="G26" s="1127"/>
      <c r="H26" s="1127"/>
      <c r="I26" s="1127"/>
    </row>
    <row r="28" spans="2:9" x14ac:dyDescent="0.25">
      <c r="B28" s="11" t="s">
        <v>252</v>
      </c>
    </row>
    <row r="122" spans="2:4" x14ac:dyDescent="0.25">
      <c r="B122" s="1046"/>
      <c r="C122" s="1046"/>
      <c r="D122" s="1046"/>
    </row>
  </sheetData>
  <mergeCells count="5">
    <mergeCell ref="B2:I2"/>
    <mergeCell ref="B4:I4"/>
    <mergeCell ref="B5:I5"/>
    <mergeCell ref="B26:I26"/>
    <mergeCell ref="B122:D122"/>
  </mergeCells>
  <hyperlinks>
    <hyperlink ref="B28" location="'Indice Tavole'!B126" display="Ritorna all'indice delle tavole" xr:uid="{31AD8591-BFC4-4B19-A219-3E456E95F15B}"/>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85420-CCA9-475B-9721-4E053F034AF8}">
  <sheetPr codeName="Foglio142">
    <tabColor rgb="FF00B0F0"/>
    <pageSetUpPr fitToPage="1"/>
  </sheetPr>
  <dimension ref="B2:K120"/>
  <sheetViews>
    <sheetView zoomScale="120" zoomScaleNormal="120" workbookViewId="0"/>
  </sheetViews>
  <sheetFormatPr defaultColWidth="8.85546875" defaultRowHeight="15" x14ac:dyDescent="0.25"/>
  <cols>
    <col min="1" max="1" width="6" style="9" customWidth="1"/>
    <col min="2" max="2" width="28.85546875" style="9" customWidth="1"/>
    <col min="3" max="9" width="8.85546875" style="9" customWidth="1"/>
    <col min="10" max="11" width="8" style="9" customWidth="1"/>
    <col min="12" max="16384" width="8.85546875" style="9"/>
  </cols>
  <sheetData>
    <row r="2" spans="2:11" x14ac:dyDescent="0.25">
      <c r="B2" s="1057" t="s">
        <v>926</v>
      </c>
      <c r="C2" s="1057"/>
      <c r="D2" s="1057"/>
      <c r="E2" s="1057"/>
      <c r="F2" s="1057"/>
      <c r="G2" s="1057"/>
      <c r="H2" s="1057"/>
      <c r="I2" s="1057"/>
      <c r="J2" s="33"/>
      <c r="K2" s="33"/>
    </row>
    <row r="3" spans="2:11" x14ac:dyDescent="0.25">
      <c r="B3" s="396"/>
      <c r="C3" s="396"/>
      <c r="D3" s="396"/>
      <c r="E3" s="396"/>
      <c r="F3" s="396"/>
    </row>
    <row r="4" spans="2:11" ht="28.9" customHeight="1" x14ac:dyDescent="0.25">
      <c r="B4" s="1054" t="s">
        <v>1141</v>
      </c>
      <c r="C4" s="1054"/>
      <c r="D4" s="1054"/>
      <c r="E4" s="1054"/>
      <c r="F4" s="1054"/>
      <c r="G4" s="1054"/>
      <c r="H4" s="1054"/>
      <c r="I4" s="1054"/>
    </row>
    <row r="5" spans="2:11" x14ac:dyDescent="0.25">
      <c r="B5" s="1055" t="s">
        <v>889</v>
      </c>
      <c r="C5" s="1055"/>
      <c r="D5" s="1055"/>
      <c r="E5" s="1055"/>
      <c r="F5" s="1055"/>
      <c r="G5" s="1055"/>
      <c r="H5" s="1055"/>
      <c r="I5" s="1055"/>
    </row>
    <row r="6" spans="2:11" s="10" customFormat="1" x14ac:dyDescent="0.25">
      <c r="B6" s="135"/>
      <c r="C6" s="123"/>
      <c r="D6" s="123"/>
      <c r="E6" s="123"/>
      <c r="F6" s="123"/>
      <c r="G6" s="123"/>
      <c r="H6" s="123"/>
      <c r="I6" s="123"/>
    </row>
    <row r="7" spans="2:11" x14ac:dyDescent="0.25">
      <c r="B7" s="77"/>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77"/>
      <c r="D13" s="77"/>
      <c r="E13" s="77"/>
      <c r="F13" s="77"/>
      <c r="G13" s="77"/>
      <c r="H13" s="77"/>
      <c r="I13" s="77"/>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77"/>
      <c r="C23" s="77"/>
      <c r="D23" s="77"/>
      <c r="E23" s="77"/>
      <c r="F23" s="77"/>
      <c r="G23" s="77"/>
      <c r="H23" s="77"/>
      <c r="I23" s="77"/>
    </row>
    <row r="24" spans="2:9" s="251" customFormat="1" ht="24.75" customHeight="1" x14ac:dyDescent="0.25">
      <c r="B24" s="1120" t="s">
        <v>945</v>
      </c>
      <c r="C24" s="1120"/>
      <c r="D24" s="1120"/>
      <c r="E24" s="1120"/>
      <c r="F24" s="1120"/>
      <c r="G24" s="1120"/>
      <c r="H24" s="1120"/>
      <c r="I24" s="1120"/>
    </row>
    <row r="26" spans="2:9" x14ac:dyDescent="0.25">
      <c r="B26" s="11" t="s">
        <v>252</v>
      </c>
    </row>
    <row r="120" spans="2:4" x14ac:dyDescent="0.25">
      <c r="B120" s="1046"/>
      <c r="C120" s="1046"/>
      <c r="D120" s="1046"/>
    </row>
  </sheetData>
  <mergeCells count="5">
    <mergeCell ref="B2:I2"/>
    <mergeCell ref="B4:I4"/>
    <mergeCell ref="B5:I5"/>
    <mergeCell ref="B24:I24"/>
    <mergeCell ref="B120:D120"/>
  </mergeCells>
  <hyperlinks>
    <hyperlink ref="B26" location="'Indice Tavole'!B127" display="Ritorna all'indice delle tavole" xr:uid="{06261DAF-7BCC-428E-9394-7D934C3B19D1}"/>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glio83">
    <tabColor rgb="FF00B0F0"/>
    <pageSetUpPr fitToPage="1"/>
  </sheetPr>
  <dimension ref="B2:Q120"/>
  <sheetViews>
    <sheetView topLeftCell="A7" zoomScale="130" zoomScaleNormal="130" workbookViewId="0"/>
  </sheetViews>
  <sheetFormatPr defaultColWidth="8.85546875" defaultRowHeight="15" x14ac:dyDescent="0.25"/>
  <cols>
    <col min="1" max="1" width="6" style="9" customWidth="1"/>
    <col min="2" max="2" width="28.85546875" style="9" customWidth="1"/>
    <col min="3" max="3" width="6.85546875" style="9" customWidth="1"/>
    <col min="4" max="4" width="6" style="9" customWidth="1"/>
    <col min="5" max="5" width="7.140625" style="9" customWidth="1"/>
    <col min="6" max="6" width="5.85546875" style="9" customWidth="1"/>
    <col min="7" max="7" width="7" style="9" customWidth="1"/>
    <col min="8" max="8" width="5.140625" style="9" customWidth="1"/>
    <col min="9" max="9" width="9.5703125" style="9" customWidth="1"/>
    <col min="10" max="10" width="1.42578125" style="9" customWidth="1"/>
    <col min="11" max="11" width="5.5703125" style="9" customWidth="1"/>
    <col min="12" max="13" width="8.85546875" style="9"/>
    <col min="14" max="14" width="1" style="9" customWidth="1"/>
    <col min="15" max="16384" width="8.85546875" style="9"/>
  </cols>
  <sheetData>
    <row r="2" spans="2:17" ht="14.45" customHeight="1" x14ac:dyDescent="0.25">
      <c r="B2" s="1057" t="s">
        <v>924</v>
      </c>
      <c r="C2" s="1057"/>
      <c r="D2" s="1057"/>
      <c r="E2" s="1057"/>
      <c r="F2" s="1057"/>
      <c r="G2" s="1057"/>
      <c r="H2" s="1057"/>
      <c r="I2" s="1057"/>
      <c r="J2" s="1057"/>
      <c r="K2" s="1057"/>
      <c r="L2" s="412"/>
      <c r="M2" s="412"/>
      <c r="N2" s="412"/>
      <c r="O2" s="412"/>
      <c r="P2" s="412"/>
    </row>
    <row r="3" spans="2:17" x14ac:dyDescent="0.25">
      <c r="B3" s="29"/>
      <c r="C3" s="29"/>
      <c r="D3" s="29"/>
      <c r="E3" s="29"/>
      <c r="F3" s="29"/>
    </row>
    <row r="4" spans="2:17" x14ac:dyDescent="0.25">
      <c r="B4" s="425" t="s">
        <v>1127</v>
      </c>
      <c r="C4" s="425"/>
      <c r="D4" s="425"/>
      <c r="E4" s="425"/>
      <c r="F4" s="425"/>
      <c r="G4" s="425"/>
      <c r="H4" s="425"/>
      <c r="I4" s="425"/>
      <c r="J4" s="425"/>
      <c r="K4" s="425"/>
      <c r="L4" s="87"/>
      <c r="M4" s="87"/>
      <c r="N4" s="87"/>
      <c r="O4" s="87"/>
      <c r="P4" s="87"/>
      <c r="Q4" s="10"/>
    </row>
    <row r="5" spans="2:17" ht="16.5" customHeight="1" x14ac:dyDescent="0.25">
      <c r="B5" s="1147" t="s">
        <v>126</v>
      </c>
      <c r="C5" s="1147"/>
      <c r="D5" s="1147"/>
      <c r="E5" s="1147"/>
      <c r="F5" s="1147"/>
      <c r="G5" s="1147"/>
      <c r="H5" s="1147"/>
      <c r="I5" s="1147"/>
      <c r="J5" s="1147"/>
      <c r="K5" s="1147"/>
      <c r="L5" s="996"/>
      <c r="M5" s="996"/>
      <c r="N5" s="996"/>
      <c r="O5" s="996"/>
      <c r="P5" s="996"/>
      <c r="Q5" s="10"/>
    </row>
    <row r="6" spans="2:17" x14ac:dyDescent="0.25">
      <c r="B6" s="866"/>
      <c r="C6" s="1078">
        <v>2019</v>
      </c>
      <c r="D6" s="1078"/>
      <c r="E6" s="1078"/>
      <c r="F6" s="1078"/>
      <c r="G6" s="1078">
        <v>2020</v>
      </c>
      <c r="H6" s="1078"/>
      <c r="I6" s="1078"/>
      <c r="J6" s="1078"/>
      <c r="K6" s="1078"/>
      <c r="L6" s="997"/>
      <c r="M6" s="997"/>
      <c r="N6" s="997"/>
      <c r="O6" s="10"/>
      <c r="P6" s="998"/>
      <c r="Q6" s="10"/>
    </row>
    <row r="7" spans="2:17" ht="14.1" customHeight="1" x14ac:dyDescent="0.25">
      <c r="B7" s="1116"/>
      <c r="C7" s="1215" t="s">
        <v>523</v>
      </c>
      <c r="D7" s="1215"/>
      <c r="E7" s="1044" t="s">
        <v>1128</v>
      </c>
      <c r="F7" s="1044"/>
      <c r="G7" s="1216" t="s">
        <v>523</v>
      </c>
      <c r="H7" s="1216"/>
      <c r="I7" s="1044" t="s">
        <v>1128</v>
      </c>
      <c r="J7" s="1044"/>
      <c r="K7" s="1044"/>
      <c r="L7" s="10"/>
      <c r="M7" s="10"/>
      <c r="N7" s="10"/>
      <c r="O7" s="10"/>
      <c r="P7" s="10"/>
      <c r="Q7" s="10"/>
    </row>
    <row r="8" spans="2:17" ht="15.75" customHeight="1" x14ac:dyDescent="0.25">
      <c r="B8" s="1116"/>
      <c r="C8" s="1215"/>
      <c r="D8" s="1215"/>
      <c r="E8" s="1044"/>
      <c r="F8" s="1044"/>
      <c r="G8" s="1217"/>
      <c r="H8" s="1217"/>
      <c r="I8" s="1044"/>
      <c r="J8" s="1044"/>
      <c r="K8" s="1044"/>
      <c r="L8" s="10"/>
      <c r="M8" s="10"/>
      <c r="N8" s="10"/>
      <c r="O8" s="10"/>
      <c r="P8" s="10"/>
      <c r="Q8" s="10"/>
    </row>
    <row r="9" spans="2:17" ht="14.1" customHeight="1" x14ac:dyDescent="0.25">
      <c r="B9" s="155"/>
      <c r="C9" s="879" t="s">
        <v>129</v>
      </c>
      <c r="D9" s="879" t="s">
        <v>97</v>
      </c>
      <c r="E9" s="879" t="s">
        <v>129</v>
      </c>
      <c r="F9" s="879" t="s">
        <v>97</v>
      </c>
      <c r="G9" s="989" t="s">
        <v>129</v>
      </c>
      <c r="H9" s="879" t="s">
        <v>97</v>
      </c>
      <c r="I9" s="1218" t="s">
        <v>129</v>
      </c>
      <c r="J9" s="1218"/>
      <c r="K9" s="879" t="s">
        <v>97</v>
      </c>
      <c r="L9" s="10"/>
      <c r="M9" s="10"/>
      <c r="N9" s="10"/>
      <c r="O9" s="10"/>
      <c r="P9" s="10"/>
      <c r="Q9" s="10"/>
    </row>
    <row r="10" spans="2:17" x14ac:dyDescent="0.25">
      <c r="B10" s="58" t="s">
        <v>262</v>
      </c>
      <c r="C10" s="149"/>
      <c r="D10" s="149"/>
      <c r="E10" s="149"/>
      <c r="F10" s="301"/>
      <c r="G10" s="149"/>
      <c r="H10" s="951"/>
      <c r="I10" s="1086"/>
      <c r="J10" s="1086"/>
      <c r="K10" s="301"/>
    </row>
    <row r="11" spans="2:17" x14ac:dyDescent="0.25">
      <c r="B11" s="57" t="s">
        <v>99</v>
      </c>
      <c r="C11" s="299">
        <v>7814</v>
      </c>
      <c r="D11" s="298">
        <v>8.1</v>
      </c>
      <c r="E11" s="299">
        <v>15201</v>
      </c>
      <c r="F11" s="298">
        <v>15.8</v>
      </c>
      <c r="G11" s="299">
        <v>7939</v>
      </c>
      <c r="H11" s="57">
        <v>7.9</v>
      </c>
      <c r="I11" s="992">
        <v>15781</v>
      </c>
      <c r="J11" s="992"/>
      <c r="K11" s="990">
        <v>15.7</v>
      </c>
    </row>
    <row r="12" spans="2:17" x14ac:dyDescent="0.25">
      <c r="B12" s="57" t="s">
        <v>100</v>
      </c>
      <c r="C12" s="298">
        <v>845</v>
      </c>
      <c r="D12" s="298">
        <v>0.9</v>
      </c>
      <c r="E12" s="299">
        <v>5404</v>
      </c>
      <c r="F12" s="298">
        <v>5.6</v>
      </c>
      <c r="G12" s="298">
        <v>752</v>
      </c>
      <c r="H12" s="57">
        <v>0.7</v>
      </c>
      <c r="I12" s="992">
        <v>4295</v>
      </c>
      <c r="J12" s="992"/>
      <c r="K12" s="990">
        <v>4.3</v>
      </c>
    </row>
    <row r="13" spans="2:17" x14ac:dyDescent="0.25">
      <c r="B13" s="57" t="s">
        <v>101</v>
      </c>
      <c r="C13" s="299">
        <v>4423</v>
      </c>
      <c r="D13" s="298">
        <v>4.5999999999999996</v>
      </c>
      <c r="E13" s="299">
        <v>8073</v>
      </c>
      <c r="F13" s="298">
        <v>8.4</v>
      </c>
      <c r="G13" s="299">
        <v>4408</v>
      </c>
      <c r="H13" s="57">
        <v>4.4000000000000004</v>
      </c>
      <c r="I13" s="992">
        <v>7095</v>
      </c>
      <c r="J13" s="992"/>
      <c r="K13" s="990">
        <v>7</v>
      </c>
    </row>
    <row r="14" spans="2:17" x14ac:dyDescent="0.25">
      <c r="B14" s="57" t="s">
        <v>344</v>
      </c>
      <c r="C14" s="299">
        <v>1602</v>
      </c>
      <c r="D14" s="298">
        <v>1.7</v>
      </c>
      <c r="E14" s="299">
        <v>26910</v>
      </c>
      <c r="F14" s="298">
        <v>28</v>
      </c>
      <c r="G14" s="299">
        <v>1616</v>
      </c>
      <c r="H14" s="57">
        <v>1.6</v>
      </c>
      <c r="I14" s="992">
        <v>29884</v>
      </c>
      <c r="J14" s="992"/>
      <c r="K14" s="990">
        <v>29.7</v>
      </c>
    </row>
    <row r="15" spans="2:17" x14ac:dyDescent="0.25">
      <c r="B15" s="57" t="s">
        <v>345</v>
      </c>
      <c r="C15" s="299">
        <v>15206</v>
      </c>
      <c r="D15" s="298">
        <v>15.8</v>
      </c>
      <c r="E15" s="299">
        <v>20403</v>
      </c>
      <c r="F15" s="298">
        <v>21.3</v>
      </c>
      <c r="G15" s="299">
        <v>15460</v>
      </c>
      <c r="H15" s="57">
        <v>15.4</v>
      </c>
      <c r="I15" s="992">
        <v>21181</v>
      </c>
      <c r="J15" s="992"/>
      <c r="K15" s="990">
        <v>21</v>
      </c>
    </row>
    <row r="16" spans="2:17" x14ac:dyDescent="0.25">
      <c r="B16" s="150" t="s">
        <v>1049</v>
      </c>
      <c r="C16" s="875">
        <v>13555</v>
      </c>
      <c r="D16" s="303">
        <v>14.1</v>
      </c>
      <c r="E16" s="875">
        <v>15043</v>
      </c>
      <c r="F16" s="303">
        <v>15.7</v>
      </c>
      <c r="G16" s="875">
        <v>13608</v>
      </c>
      <c r="H16" s="150">
        <v>13.5</v>
      </c>
      <c r="I16" s="994">
        <v>14875</v>
      </c>
      <c r="J16" s="994"/>
      <c r="K16" s="662">
        <v>14.8</v>
      </c>
    </row>
    <row r="17" spans="2:16" x14ac:dyDescent="0.25">
      <c r="B17" s="57" t="s">
        <v>264</v>
      </c>
      <c r="C17" s="299">
        <v>4412</v>
      </c>
      <c r="D17" s="298">
        <v>4.5999999999999996</v>
      </c>
      <c r="E17" s="299">
        <v>4412</v>
      </c>
      <c r="F17" s="298">
        <v>4.5999999999999996</v>
      </c>
      <c r="G17" s="299">
        <v>4179</v>
      </c>
      <c r="H17" s="57">
        <v>4.0999999999999996</v>
      </c>
      <c r="I17" s="992">
        <v>4179</v>
      </c>
      <c r="J17" s="992"/>
      <c r="K17" s="990">
        <v>4.0999999999999996</v>
      </c>
    </row>
    <row r="18" spans="2:16" x14ac:dyDescent="0.25">
      <c r="B18" s="57" t="s">
        <v>524</v>
      </c>
      <c r="C18" s="298">
        <v>528</v>
      </c>
      <c r="D18" s="298">
        <v>0.5</v>
      </c>
      <c r="E18" s="298">
        <v>528</v>
      </c>
      <c r="F18" s="298">
        <v>0.5</v>
      </c>
      <c r="G18" s="298">
        <v>521</v>
      </c>
      <c r="H18" s="57">
        <v>0.5</v>
      </c>
      <c r="I18" s="57">
        <v>521</v>
      </c>
      <c r="J18" s="57"/>
      <c r="K18" s="990">
        <v>0.5</v>
      </c>
    </row>
    <row r="19" spans="2:16" x14ac:dyDescent="0.25">
      <c r="B19" s="58" t="s">
        <v>25</v>
      </c>
      <c r="C19" s="878">
        <v>34830</v>
      </c>
      <c r="D19" s="877">
        <v>36.299999999999997</v>
      </c>
      <c r="E19" s="878">
        <v>80931</v>
      </c>
      <c r="F19" s="877">
        <v>84.3</v>
      </c>
      <c r="G19" s="878">
        <v>34876</v>
      </c>
      <c r="H19" s="58">
        <v>34.6</v>
      </c>
      <c r="I19" s="995">
        <v>82937</v>
      </c>
      <c r="J19" s="995"/>
      <c r="K19" s="991">
        <v>82.4</v>
      </c>
    </row>
    <row r="20" spans="2:16" x14ac:dyDescent="0.25">
      <c r="B20" s="57" t="s">
        <v>263</v>
      </c>
      <c r="C20" s="298"/>
      <c r="D20" s="298"/>
      <c r="E20" s="299">
        <v>6736</v>
      </c>
      <c r="F20" s="990">
        <v>7</v>
      </c>
      <c r="G20" s="298"/>
      <c r="H20" s="57"/>
      <c r="I20" s="992">
        <v>8297</v>
      </c>
      <c r="J20" s="298"/>
      <c r="K20" s="970">
        <v>8.1999999999999993</v>
      </c>
    </row>
    <row r="21" spans="2:16" x14ac:dyDescent="0.25">
      <c r="B21" s="57" t="s">
        <v>267</v>
      </c>
      <c r="C21" s="298"/>
      <c r="D21" s="298"/>
      <c r="E21" s="298">
        <v>582</v>
      </c>
      <c r="F21" s="298">
        <v>0.6</v>
      </c>
      <c r="G21" s="303"/>
      <c r="H21" s="57"/>
      <c r="I21" s="57">
        <v>591</v>
      </c>
      <c r="J21" s="298"/>
      <c r="K21" s="971">
        <v>0.6</v>
      </c>
    </row>
    <row r="22" spans="2:16" x14ac:dyDescent="0.25">
      <c r="B22" s="57" t="s">
        <v>259</v>
      </c>
      <c r="C22" s="298"/>
      <c r="D22" s="298"/>
      <c r="E22" s="299">
        <v>7707</v>
      </c>
      <c r="F22" s="298">
        <v>8.1</v>
      </c>
      <c r="G22" s="303"/>
      <c r="H22" s="57"/>
      <c r="I22" s="992">
        <v>8888</v>
      </c>
      <c r="J22" s="298"/>
      <c r="K22" s="971">
        <v>8.8000000000000007</v>
      </c>
    </row>
    <row r="23" spans="2:16" x14ac:dyDescent="0.25">
      <c r="B23" s="868" t="s">
        <v>352</v>
      </c>
      <c r="C23" s="858"/>
      <c r="D23" s="858"/>
      <c r="E23" s="302">
        <v>95955</v>
      </c>
      <c r="F23" s="652">
        <v>100</v>
      </c>
      <c r="G23" s="643"/>
      <c r="H23" s="624"/>
      <c r="I23" s="993">
        <v>100712</v>
      </c>
      <c r="J23" s="858"/>
      <c r="K23" s="652">
        <v>100</v>
      </c>
    </row>
    <row r="24" spans="2:16" x14ac:dyDescent="0.25">
      <c r="B24" s="154" t="s">
        <v>50</v>
      </c>
      <c r="C24" s="795"/>
      <c r="D24" s="96"/>
      <c r="E24" s="795"/>
      <c r="F24" s="870"/>
      <c r="G24" s="795"/>
      <c r="H24" s="1219"/>
      <c r="I24" s="1219"/>
      <c r="J24" s="795"/>
      <c r="K24" s="876"/>
    </row>
    <row r="25" spans="2:16" x14ac:dyDescent="0.25">
      <c r="B25" s="868" t="s">
        <v>1050</v>
      </c>
      <c r="C25" s="302">
        <v>18495</v>
      </c>
      <c r="D25" s="858">
        <v>19.3</v>
      </c>
      <c r="E25" s="302">
        <v>19983</v>
      </c>
      <c r="F25" s="858">
        <v>20.8</v>
      </c>
      <c r="G25" s="302">
        <v>18309</v>
      </c>
      <c r="H25" s="973">
        <v>18.2</v>
      </c>
      <c r="I25" s="999">
        <v>19575</v>
      </c>
      <c r="J25" s="302"/>
      <c r="K25" s="858">
        <v>19.399999999999999</v>
      </c>
    </row>
    <row r="26" spans="2:16" x14ac:dyDescent="0.25">
      <c r="B26" s="861" t="s">
        <v>347</v>
      </c>
      <c r="C26" s="300">
        <v>4412</v>
      </c>
      <c r="D26" s="859">
        <v>4.5999999999999996</v>
      </c>
      <c r="E26" s="300">
        <v>4412</v>
      </c>
      <c r="F26" s="859">
        <v>4.5999999999999996</v>
      </c>
      <c r="G26" s="300">
        <v>4179</v>
      </c>
      <c r="H26" s="957">
        <v>4.0999999999999996</v>
      </c>
      <c r="I26" s="972">
        <v>4179</v>
      </c>
      <c r="J26" s="859"/>
      <c r="K26" s="859">
        <v>4.0999999999999996</v>
      </c>
    </row>
    <row r="27" spans="2:16" x14ac:dyDescent="0.25">
      <c r="B27" s="861" t="s">
        <v>348</v>
      </c>
      <c r="C27" s="300">
        <v>13555</v>
      </c>
      <c r="D27" s="859">
        <v>14.1</v>
      </c>
      <c r="E27" s="300">
        <v>15043</v>
      </c>
      <c r="F27" s="859">
        <v>15.7</v>
      </c>
      <c r="G27" s="300">
        <v>13608</v>
      </c>
      <c r="H27" s="957">
        <v>13.5</v>
      </c>
      <c r="I27" s="972">
        <v>14875</v>
      </c>
      <c r="J27" s="300"/>
      <c r="K27" s="859">
        <v>14.8</v>
      </c>
    </row>
    <row r="28" spans="2:16" x14ac:dyDescent="0.25">
      <c r="B28" s="624" t="s">
        <v>1051</v>
      </c>
      <c r="C28" s="871">
        <v>528</v>
      </c>
      <c r="D28" s="871">
        <v>0.5</v>
      </c>
      <c r="E28" s="871">
        <v>528</v>
      </c>
      <c r="F28" s="871">
        <v>0.5</v>
      </c>
      <c r="G28" s="871">
        <v>521</v>
      </c>
      <c r="H28" s="624">
        <v>0.5</v>
      </c>
      <c r="I28" s="624">
        <v>521</v>
      </c>
      <c r="J28" s="871"/>
      <c r="K28" s="871">
        <v>0.5</v>
      </c>
    </row>
    <row r="29" spans="2:16" ht="10.5" customHeight="1" x14ac:dyDescent="0.25">
      <c r="B29" s="861"/>
      <c r="C29" s="859"/>
      <c r="D29" s="859"/>
      <c r="E29" s="859"/>
      <c r="F29" s="859"/>
      <c r="G29" s="859"/>
      <c r="H29" s="859"/>
      <c r="I29" s="859"/>
      <c r="J29" s="859"/>
      <c r="K29" s="859"/>
      <c r="L29" s="1000"/>
      <c r="M29" s="1000"/>
      <c r="N29" s="1000"/>
      <c r="O29" s="1000"/>
      <c r="P29" s="1000"/>
    </row>
    <row r="30" spans="2:16" ht="52.5" customHeight="1" x14ac:dyDescent="0.25">
      <c r="B30" s="1214" t="s">
        <v>1142</v>
      </c>
      <c r="C30" s="1214"/>
      <c r="D30" s="1214"/>
      <c r="E30" s="1214"/>
      <c r="F30" s="1214"/>
      <c r="G30" s="1214"/>
      <c r="H30" s="1214"/>
      <c r="I30" s="1214"/>
      <c r="J30" s="1214"/>
      <c r="K30" s="1214"/>
      <c r="L30" s="1001"/>
      <c r="M30" s="1001"/>
      <c r="N30" s="1001"/>
      <c r="O30" s="1001"/>
      <c r="P30" s="1001"/>
    </row>
    <row r="31" spans="2:16" ht="10.5" customHeight="1" x14ac:dyDescent="0.25">
      <c r="B31" s="35"/>
      <c r="C31" s="1"/>
      <c r="D31" s="1"/>
      <c r="E31" s="1"/>
      <c r="F31" s="1"/>
      <c r="G31" s="1"/>
      <c r="H31" s="1"/>
      <c r="I31" s="1"/>
      <c r="J31" s="1"/>
      <c r="K31" s="1"/>
      <c r="L31" s="1"/>
      <c r="M31" s="1"/>
      <c r="N31" s="1"/>
      <c r="O31" s="1"/>
      <c r="P31" s="1"/>
    </row>
    <row r="32" spans="2:16" x14ac:dyDescent="0.25">
      <c r="B32" s="11" t="s">
        <v>252</v>
      </c>
      <c r="C32" s="1"/>
      <c r="D32" s="1"/>
      <c r="E32" s="1"/>
      <c r="F32" s="1"/>
      <c r="G32" s="1"/>
      <c r="H32" s="1"/>
      <c r="I32" s="1"/>
      <c r="J32" s="1"/>
      <c r="K32" s="1"/>
      <c r="L32" s="1"/>
      <c r="M32" s="1"/>
      <c r="N32" s="1"/>
      <c r="O32" s="1"/>
      <c r="P32" s="1"/>
    </row>
    <row r="120" spans="2:4" x14ac:dyDescent="0.25">
      <c r="B120" s="1046"/>
      <c r="C120" s="1046"/>
      <c r="D120" s="1046"/>
    </row>
  </sheetData>
  <mergeCells count="14">
    <mergeCell ref="B2:K2"/>
    <mergeCell ref="B30:K30"/>
    <mergeCell ref="B5:K5"/>
    <mergeCell ref="B120:D120"/>
    <mergeCell ref="B7:B8"/>
    <mergeCell ref="C7:D8"/>
    <mergeCell ref="E7:F8"/>
    <mergeCell ref="G7:H8"/>
    <mergeCell ref="C6:F6"/>
    <mergeCell ref="G6:K6"/>
    <mergeCell ref="I7:K8"/>
    <mergeCell ref="I9:J9"/>
    <mergeCell ref="I10:J10"/>
    <mergeCell ref="H24:I24"/>
  </mergeCells>
  <hyperlinks>
    <hyperlink ref="B32" location="'Indice Tavole'!B128" display="Ritorna all'indice delle tavole" xr:uid="{81FF5866-A528-427D-B546-2CDE5AD2E3EE}"/>
  </hyperlinks>
  <printOptions horizontalCentered="1"/>
  <pageMargins left="0.23622047244094491" right="0.23622047244094491" top="0.74803149606299213" bottom="0.74803149606299213" header="0.31496062992125984" footer="0.31496062992125984"/>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7">
    <tabColor theme="5" tint="0.39997558519241921"/>
    <pageSetUpPr fitToPage="1"/>
  </sheetPr>
  <dimension ref="B2:H120"/>
  <sheetViews>
    <sheetView zoomScale="140" zoomScaleNormal="140" workbookViewId="0"/>
  </sheetViews>
  <sheetFormatPr defaultColWidth="9.140625" defaultRowHeight="15" x14ac:dyDescent="0.25"/>
  <cols>
    <col min="1" max="1" width="5.42578125" style="9" customWidth="1"/>
    <col min="2" max="2" width="24.7109375" style="9" customWidth="1"/>
    <col min="3" max="3" width="11.28515625" style="9" customWidth="1"/>
    <col min="4" max="4" width="11.7109375" style="9" customWidth="1"/>
    <col min="5" max="5" width="9" style="9" customWidth="1"/>
    <col min="6" max="6" width="8.7109375" style="9" customWidth="1"/>
    <col min="7" max="7" width="9.7109375" style="9" customWidth="1"/>
    <col min="8" max="8" width="10.5703125" style="9" customWidth="1"/>
    <col min="9" max="16384" width="9.140625" style="9"/>
  </cols>
  <sheetData>
    <row r="2" spans="2:8" x14ac:dyDescent="0.25">
      <c r="B2" s="1057" t="s">
        <v>162</v>
      </c>
      <c r="C2" s="1057"/>
      <c r="D2" s="1057"/>
      <c r="E2" s="1057"/>
      <c r="F2" s="1057"/>
      <c r="G2" s="1057"/>
      <c r="H2" s="1057"/>
    </row>
    <row r="3" spans="2:8" x14ac:dyDescent="0.25">
      <c r="B3" s="12"/>
      <c r="C3" s="12"/>
      <c r="D3" s="12"/>
      <c r="E3" s="12"/>
      <c r="F3" s="12"/>
    </row>
    <row r="4" spans="2:8" x14ac:dyDescent="0.25">
      <c r="B4" s="1048" t="s">
        <v>418</v>
      </c>
      <c r="C4" s="1048"/>
      <c r="D4" s="1048"/>
      <c r="E4" s="1048"/>
      <c r="F4" s="1048"/>
      <c r="G4" s="1048"/>
      <c r="H4" s="1048"/>
    </row>
    <row r="5" spans="2:8" x14ac:dyDescent="0.25">
      <c r="B5" s="1071" t="s">
        <v>978</v>
      </c>
      <c r="C5" s="1071"/>
      <c r="D5" s="1071"/>
      <c r="E5" s="1071"/>
      <c r="F5" s="1071"/>
      <c r="G5" s="1071"/>
      <c r="H5" s="1071"/>
    </row>
    <row r="6" spans="2:8" ht="14.1" customHeight="1" x14ac:dyDescent="0.25">
      <c r="B6" s="1093" t="s">
        <v>791</v>
      </c>
      <c r="C6" s="1060" t="s">
        <v>582</v>
      </c>
      <c r="D6" s="1091" t="s">
        <v>419</v>
      </c>
      <c r="E6" s="1080" t="s">
        <v>420</v>
      </c>
      <c r="F6" s="1080"/>
      <c r="G6" s="1080"/>
      <c r="H6" s="1080"/>
    </row>
    <row r="7" spans="2:8" ht="25.5" x14ac:dyDescent="0.25">
      <c r="B7" s="1094"/>
      <c r="C7" s="1090" t="s">
        <v>4</v>
      </c>
      <c r="D7" s="1092"/>
      <c r="E7" s="503" t="s">
        <v>421</v>
      </c>
      <c r="F7" s="503" t="s">
        <v>422</v>
      </c>
      <c r="G7" s="503" t="s">
        <v>25</v>
      </c>
      <c r="H7" s="295" t="s">
        <v>423</v>
      </c>
    </row>
    <row r="8" spans="2:8" x14ac:dyDescent="0.25">
      <c r="B8" s="509" t="s">
        <v>424</v>
      </c>
      <c r="C8" s="572">
        <v>7605840</v>
      </c>
      <c r="D8" s="572">
        <v>5453220</v>
      </c>
      <c r="E8" s="781" t="s">
        <v>3</v>
      </c>
      <c r="F8" s="808" t="s">
        <v>3</v>
      </c>
      <c r="G8" s="572">
        <v>7605840</v>
      </c>
      <c r="H8" s="572">
        <v>5453220</v>
      </c>
    </row>
    <row r="9" spans="2:8" x14ac:dyDescent="0.25">
      <c r="B9" s="129" t="s">
        <v>425</v>
      </c>
      <c r="C9" s="93">
        <v>2846730</v>
      </c>
      <c r="D9" s="93">
        <v>2227215</v>
      </c>
      <c r="E9" s="479" t="s">
        <v>3</v>
      </c>
      <c r="F9" s="479" t="s">
        <v>3</v>
      </c>
      <c r="G9" s="93">
        <v>2846730</v>
      </c>
      <c r="H9" s="93">
        <v>2227215</v>
      </c>
    </row>
    <row r="10" spans="2:8" x14ac:dyDescent="0.25">
      <c r="B10" s="129" t="s">
        <v>426</v>
      </c>
      <c r="C10" s="93">
        <v>1379516</v>
      </c>
      <c r="D10" s="93">
        <v>883913</v>
      </c>
      <c r="E10" s="479" t="s">
        <v>3</v>
      </c>
      <c r="F10" s="479" t="s">
        <v>3</v>
      </c>
      <c r="G10" s="93">
        <v>1379516</v>
      </c>
      <c r="H10" s="93">
        <v>883913</v>
      </c>
    </row>
    <row r="11" spans="2:8" x14ac:dyDescent="0.25">
      <c r="B11" s="129" t="s">
        <v>427</v>
      </c>
      <c r="C11" s="93">
        <v>520324</v>
      </c>
      <c r="D11" s="93">
        <v>440360</v>
      </c>
      <c r="E11" s="479" t="s">
        <v>3</v>
      </c>
      <c r="F11" s="479" t="s">
        <v>3</v>
      </c>
      <c r="G11" s="93">
        <v>520324</v>
      </c>
      <c r="H11" s="93">
        <v>440360</v>
      </c>
    </row>
    <row r="12" spans="2:8" x14ac:dyDescent="0.25">
      <c r="B12" s="129" t="s">
        <v>428</v>
      </c>
      <c r="C12" s="93">
        <v>2859270</v>
      </c>
      <c r="D12" s="93">
        <v>1901732</v>
      </c>
      <c r="E12" s="479" t="s">
        <v>3</v>
      </c>
      <c r="F12" s="479" t="s">
        <v>3</v>
      </c>
      <c r="G12" s="93">
        <v>2859270</v>
      </c>
      <c r="H12" s="93">
        <v>1901732</v>
      </c>
    </row>
    <row r="13" spans="2:8" x14ac:dyDescent="0.25">
      <c r="B13" s="501" t="s">
        <v>429</v>
      </c>
      <c r="C13" s="926">
        <v>885800</v>
      </c>
      <c r="D13" s="926">
        <v>759323</v>
      </c>
      <c r="E13" s="805">
        <v>1632728</v>
      </c>
      <c r="F13" s="805">
        <v>215870</v>
      </c>
      <c r="G13" s="926">
        <v>1848598</v>
      </c>
      <c r="H13" s="926">
        <v>1129045</v>
      </c>
    </row>
    <row r="14" spans="2:8" x14ac:dyDescent="0.25">
      <c r="B14" s="494" t="s">
        <v>25</v>
      </c>
      <c r="C14" s="249">
        <v>8491640</v>
      </c>
      <c r="D14" s="249">
        <v>6212543</v>
      </c>
      <c r="E14" s="249">
        <f>+E13</f>
        <v>1632728</v>
      </c>
      <c r="F14" s="249">
        <f>+F13</f>
        <v>215870</v>
      </c>
      <c r="G14" s="249">
        <v>9454438</v>
      </c>
      <c r="H14" s="249">
        <v>6582265</v>
      </c>
    </row>
    <row r="15" spans="2:8" ht="31.5" customHeight="1" x14ac:dyDescent="0.25">
      <c r="B15" s="1095" t="s">
        <v>887</v>
      </c>
      <c r="C15" s="1095"/>
      <c r="D15" s="1095"/>
      <c r="E15" s="1095"/>
      <c r="F15" s="1095"/>
      <c r="G15" s="1095"/>
      <c r="H15" s="1095"/>
    </row>
    <row r="17" spans="2:8" x14ac:dyDescent="0.25">
      <c r="B17" s="11" t="s">
        <v>252</v>
      </c>
    </row>
    <row r="19" spans="2:8" x14ac:dyDescent="0.25">
      <c r="B19" s="35"/>
      <c r="C19" s="1"/>
      <c r="D19" s="1"/>
      <c r="E19" s="1"/>
      <c r="F19" s="1"/>
      <c r="G19" s="1"/>
      <c r="H19" s="1"/>
    </row>
    <row r="20" spans="2:8" x14ac:dyDescent="0.25">
      <c r="B20" s="386"/>
      <c r="C20" s="1"/>
      <c r="D20" s="1"/>
      <c r="E20" s="1"/>
      <c r="F20" s="1"/>
      <c r="G20" s="1"/>
      <c r="H20" s="1"/>
    </row>
    <row r="120" spans="2:4" x14ac:dyDescent="0.25">
      <c r="B120" s="1046"/>
      <c r="C120" s="1046"/>
      <c r="D120" s="1046"/>
    </row>
  </sheetData>
  <mergeCells count="9">
    <mergeCell ref="B2:H2"/>
    <mergeCell ref="C6:C7"/>
    <mergeCell ref="D6:D7"/>
    <mergeCell ref="B6:B7"/>
    <mergeCell ref="B120:D120"/>
    <mergeCell ref="E6:H6"/>
    <mergeCell ref="B4:H4"/>
    <mergeCell ref="B5:H5"/>
    <mergeCell ref="B15:H15"/>
  </mergeCells>
  <hyperlinks>
    <hyperlink ref="B17" location="'Indice Tavole'!B15" display="Ritorna all'indice delle tavole" xr:uid="{00000000-0004-0000-08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D903A-2373-4FA3-80C0-68A67A24412F}">
  <sheetPr codeName="Foglio143">
    <tabColor rgb="FF00B0F0"/>
    <pageSetUpPr fitToPage="1"/>
  </sheetPr>
  <dimension ref="B2:K120"/>
  <sheetViews>
    <sheetView zoomScale="140" zoomScaleNormal="140" workbookViewId="0"/>
  </sheetViews>
  <sheetFormatPr defaultColWidth="8.85546875" defaultRowHeight="15" x14ac:dyDescent="0.25"/>
  <cols>
    <col min="1" max="1" width="5.85546875" style="9" customWidth="1"/>
    <col min="2" max="2" width="35.140625" style="9" customWidth="1"/>
    <col min="3" max="3" width="2.85546875" style="9" customWidth="1"/>
    <col min="4" max="4" width="8.85546875" style="9"/>
    <col min="5" max="5" width="6.140625" style="9" customWidth="1"/>
    <col min="6" max="6" width="8.140625" style="9" customWidth="1"/>
    <col min="7" max="7" width="7.5703125" style="9" customWidth="1"/>
    <col min="8" max="8" width="7.85546875" style="9" customWidth="1"/>
    <col min="9" max="9" width="6.140625" style="9" customWidth="1"/>
    <col min="10" max="10" width="5.140625" style="9" customWidth="1"/>
    <col min="11" max="16384" width="8.85546875" style="9"/>
  </cols>
  <sheetData>
    <row r="2" spans="2:11" x14ac:dyDescent="0.25">
      <c r="B2" s="1057" t="s">
        <v>927</v>
      </c>
      <c r="C2" s="1057"/>
      <c r="D2" s="1057"/>
      <c r="E2" s="1057"/>
      <c r="F2" s="1057"/>
      <c r="G2" s="1057"/>
      <c r="H2" s="1057"/>
      <c r="I2" s="1057"/>
      <c r="J2" s="33"/>
      <c r="K2" s="33"/>
    </row>
    <row r="3" spans="2:11" x14ac:dyDescent="0.25">
      <c r="B3" s="396"/>
      <c r="C3" s="396"/>
      <c r="D3" s="396"/>
      <c r="E3" s="396"/>
      <c r="F3" s="396"/>
      <c r="G3" s="396"/>
      <c r="H3" s="396"/>
      <c r="I3" s="396"/>
      <c r="J3" s="33"/>
      <c r="K3" s="33"/>
    </row>
    <row r="4" spans="2:11" x14ac:dyDescent="0.25">
      <c r="B4" s="1211" t="s">
        <v>1029</v>
      </c>
      <c r="C4" s="1211"/>
      <c r="D4" s="1211"/>
      <c r="E4" s="1211"/>
      <c r="F4" s="1211"/>
      <c r="G4" s="1211"/>
      <c r="H4" s="1211"/>
      <c r="I4" s="1211"/>
    </row>
    <row r="5" spans="2:11" x14ac:dyDescent="0.25">
      <c r="B5" s="1212" t="s">
        <v>142</v>
      </c>
      <c r="C5" s="1212"/>
      <c r="D5" s="1212"/>
      <c r="E5" s="1212"/>
      <c r="F5" s="1212"/>
      <c r="G5" s="1212"/>
      <c r="H5" s="1212"/>
      <c r="I5" s="1212"/>
    </row>
    <row r="6" spans="2:11" s="10" customFormat="1" x14ac:dyDescent="0.25">
      <c r="B6" s="135"/>
      <c r="C6" s="123"/>
      <c r="D6" s="123"/>
      <c r="E6" s="123"/>
      <c r="F6" s="123"/>
      <c r="G6" s="123"/>
      <c r="H6" s="123"/>
      <c r="I6" s="123"/>
    </row>
    <row r="7" spans="2:11" x14ac:dyDescent="0.25">
      <c r="B7" s="85"/>
      <c r="C7" s="77"/>
      <c r="D7" s="77"/>
      <c r="E7" s="77"/>
      <c r="F7" s="77"/>
      <c r="G7" s="77"/>
      <c r="H7" s="77"/>
      <c r="I7" s="77"/>
    </row>
    <row r="8" spans="2:11" x14ac:dyDescent="0.25">
      <c r="B8" s="77"/>
      <c r="C8" s="77"/>
      <c r="D8" s="77"/>
      <c r="E8" s="77"/>
      <c r="F8" s="77"/>
      <c r="G8" s="77"/>
      <c r="H8" s="77"/>
      <c r="I8" s="77"/>
    </row>
    <row r="9" spans="2:11" x14ac:dyDescent="0.25">
      <c r="B9" s="77"/>
      <c r="C9" s="77"/>
      <c r="D9" s="77"/>
      <c r="E9" s="77"/>
      <c r="F9" s="77"/>
      <c r="G9" s="77"/>
      <c r="H9" s="77"/>
      <c r="I9" s="77"/>
    </row>
    <row r="10" spans="2:11" x14ac:dyDescent="0.25">
      <c r="B10" s="77"/>
      <c r="C10" s="77"/>
      <c r="D10" s="77"/>
      <c r="E10" s="77"/>
      <c r="F10" s="77"/>
      <c r="G10" s="77"/>
      <c r="H10" s="77"/>
      <c r="I10" s="77"/>
    </row>
    <row r="11" spans="2:11" x14ac:dyDescent="0.25">
      <c r="B11" s="77"/>
      <c r="C11" s="77"/>
      <c r="D11" s="77"/>
      <c r="E11" s="77"/>
      <c r="F11" s="77"/>
      <c r="G11" s="77"/>
      <c r="H11" s="77"/>
      <c r="I11" s="77"/>
    </row>
    <row r="12" spans="2:11" x14ac:dyDescent="0.25">
      <c r="B12" s="77"/>
      <c r="C12" s="77"/>
      <c r="D12" s="77"/>
      <c r="E12" s="77"/>
      <c r="F12" s="77"/>
      <c r="G12" s="77"/>
      <c r="H12" s="77"/>
      <c r="I12" s="77"/>
    </row>
    <row r="13" spans="2:11" x14ac:dyDescent="0.25">
      <c r="B13" s="77"/>
      <c r="C13" s="122"/>
      <c r="D13" s="122"/>
      <c r="E13" s="122"/>
      <c r="F13" s="122"/>
      <c r="G13" s="122"/>
      <c r="H13" s="122"/>
      <c r="I13" s="122"/>
    </row>
    <row r="14" spans="2:11" x14ac:dyDescent="0.25">
      <c r="B14" s="77"/>
      <c r="C14" s="77"/>
      <c r="D14" s="77"/>
      <c r="E14" s="77"/>
      <c r="F14" s="77"/>
      <c r="G14" s="77"/>
      <c r="H14" s="77"/>
      <c r="I14" s="77"/>
    </row>
    <row r="15" spans="2:11" x14ac:dyDescent="0.25">
      <c r="B15" s="77"/>
      <c r="C15" s="77"/>
      <c r="D15" s="77"/>
      <c r="E15" s="77"/>
      <c r="F15" s="77"/>
      <c r="G15" s="77"/>
      <c r="H15" s="77"/>
      <c r="I15" s="77"/>
    </row>
    <row r="16" spans="2:11" x14ac:dyDescent="0.25">
      <c r="B16" s="77"/>
      <c r="C16" s="77"/>
      <c r="D16" s="77"/>
      <c r="E16" s="77"/>
      <c r="F16" s="77"/>
      <c r="G16" s="77"/>
      <c r="H16" s="77"/>
      <c r="I16" s="77"/>
    </row>
    <row r="17" spans="2:9" x14ac:dyDescent="0.25">
      <c r="B17" s="77"/>
      <c r="C17" s="77"/>
      <c r="D17" s="77"/>
      <c r="E17" s="77"/>
      <c r="F17" s="77"/>
      <c r="G17" s="77"/>
      <c r="H17" s="77"/>
      <c r="I17" s="77"/>
    </row>
    <row r="18" spans="2:9" x14ac:dyDescent="0.25">
      <c r="B18" s="77"/>
      <c r="C18" s="77"/>
      <c r="D18" s="77"/>
      <c r="E18" s="77"/>
      <c r="F18" s="77"/>
      <c r="G18" s="77"/>
      <c r="H18" s="77"/>
      <c r="I18" s="77"/>
    </row>
    <row r="19" spans="2:9" x14ac:dyDescent="0.25">
      <c r="B19" s="77"/>
      <c r="C19" s="77"/>
      <c r="D19" s="77"/>
      <c r="E19" s="77"/>
      <c r="F19" s="77"/>
      <c r="G19" s="77"/>
      <c r="H19" s="77"/>
      <c r="I19" s="77"/>
    </row>
    <row r="20" spans="2:9" x14ac:dyDescent="0.25">
      <c r="B20" s="77"/>
      <c r="C20" s="77"/>
      <c r="D20" s="77"/>
      <c r="E20" s="77"/>
      <c r="F20" s="77"/>
      <c r="G20" s="77"/>
      <c r="H20" s="77"/>
      <c r="I20" s="77"/>
    </row>
    <row r="21" spans="2:9" x14ac:dyDescent="0.25">
      <c r="B21" s="77"/>
      <c r="C21" s="77"/>
      <c r="D21" s="77"/>
      <c r="E21" s="77"/>
      <c r="F21" s="77"/>
      <c r="G21" s="77"/>
      <c r="H21" s="77"/>
      <c r="I21" s="77"/>
    </row>
    <row r="22" spans="2:9" x14ac:dyDescent="0.25">
      <c r="B22" s="77"/>
      <c r="C22" s="77"/>
      <c r="D22" s="77"/>
      <c r="E22" s="77"/>
      <c r="F22" s="77"/>
      <c r="G22" s="77"/>
      <c r="H22" s="77"/>
      <c r="I22" s="77"/>
    </row>
    <row r="23" spans="2:9" x14ac:dyDescent="0.25">
      <c r="B23" s="1097" t="s">
        <v>859</v>
      </c>
      <c r="C23" s="1097"/>
      <c r="D23" s="1097"/>
      <c r="E23" s="1097"/>
      <c r="F23" s="1097"/>
      <c r="G23" s="1097"/>
      <c r="H23" s="1097"/>
      <c r="I23" s="1097"/>
    </row>
    <row r="24" spans="2:9" x14ac:dyDescent="0.25">
      <c r="B24" s="30"/>
    </row>
    <row r="25" spans="2:9" x14ac:dyDescent="0.25">
      <c r="B25" s="11" t="s">
        <v>252</v>
      </c>
    </row>
    <row r="120" spans="2:4" x14ac:dyDescent="0.25">
      <c r="B120" s="1046"/>
      <c r="C120" s="1046"/>
      <c r="D120" s="1046"/>
    </row>
  </sheetData>
  <mergeCells count="5">
    <mergeCell ref="B2:I2"/>
    <mergeCell ref="B4:I4"/>
    <mergeCell ref="B5:I5"/>
    <mergeCell ref="B23:I23"/>
    <mergeCell ref="B120:D120"/>
  </mergeCells>
  <hyperlinks>
    <hyperlink ref="B25" location="'Indice Tavole'!B129" display="Ritorna all'indice delle tavole" xr:uid="{A08E0B0B-17ED-498F-BC52-522A29B13ADE}"/>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glio132">
    <tabColor rgb="FF00B0F0"/>
    <pageSetUpPr fitToPage="1"/>
  </sheetPr>
  <dimension ref="B2:K124"/>
  <sheetViews>
    <sheetView zoomScale="140" zoomScaleNormal="140" workbookViewId="0"/>
  </sheetViews>
  <sheetFormatPr defaultColWidth="9.140625" defaultRowHeight="15" x14ac:dyDescent="0.25"/>
  <cols>
    <col min="1" max="1" width="5.42578125" style="1" customWidth="1"/>
    <col min="2" max="2" width="20.42578125" style="1" customWidth="1"/>
    <col min="3" max="6" width="6.7109375" style="1" customWidth="1"/>
    <col min="7" max="7" width="3" style="1" customWidth="1"/>
    <col min="8" max="8" width="9.140625" style="1"/>
    <col min="9" max="9" width="6" style="1" customWidth="1"/>
    <col min="10" max="10" width="9.140625" style="1"/>
    <col min="11" max="11" width="7.140625" style="1" customWidth="1"/>
    <col min="12" max="16384" width="9.140625" style="1"/>
  </cols>
  <sheetData>
    <row r="2" spans="2:11" x14ac:dyDescent="0.25">
      <c r="B2" s="1057" t="s">
        <v>928</v>
      </c>
      <c r="C2" s="1057"/>
      <c r="D2" s="1057"/>
      <c r="E2" s="1057"/>
      <c r="F2" s="1057"/>
      <c r="G2" s="1057"/>
      <c r="H2" s="1057"/>
      <c r="I2" s="1057"/>
      <c r="J2" s="1057"/>
      <c r="K2" s="1057"/>
    </row>
    <row r="4" spans="2:11" x14ac:dyDescent="0.25">
      <c r="B4" s="1048" t="s">
        <v>935</v>
      </c>
      <c r="C4" s="1048" t="s">
        <v>828</v>
      </c>
      <c r="D4" s="1048" t="s">
        <v>828</v>
      </c>
      <c r="E4" s="1048" t="s">
        <v>828</v>
      </c>
      <c r="F4" s="1048" t="s">
        <v>828</v>
      </c>
      <c r="G4" s="1048"/>
      <c r="H4" s="1048" t="s">
        <v>828</v>
      </c>
      <c r="I4" s="1048" t="s">
        <v>828</v>
      </c>
      <c r="J4" s="1048" t="s">
        <v>828</v>
      </c>
      <c r="K4" s="1048" t="s">
        <v>828</v>
      </c>
    </row>
    <row r="5" spans="2:11" x14ac:dyDescent="0.25">
      <c r="B5" s="1049" t="s">
        <v>126</v>
      </c>
      <c r="C5" s="1049"/>
      <c r="D5" s="1049"/>
      <c r="E5" s="1049"/>
      <c r="F5" s="1049"/>
      <c r="G5" s="1049"/>
      <c r="H5" s="1049"/>
      <c r="I5" s="1049"/>
      <c r="J5" s="1049"/>
      <c r="K5" s="1049"/>
    </row>
    <row r="6" spans="2:11" ht="25.5" customHeight="1" x14ac:dyDescent="0.25">
      <c r="B6" s="447"/>
      <c r="C6" s="1061" t="s">
        <v>829</v>
      </c>
      <c r="D6" s="1061"/>
      <c r="E6" s="1061" t="s">
        <v>830</v>
      </c>
      <c r="F6" s="1061"/>
      <c r="G6" s="462"/>
      <c r="H6" s="1061" t="s">
        <v>831</v>
      </c>
      <c r="I6" s="1061"/>
      <c r="J6" s="1061"/>
      <c r="K6" s="1061"/>
    </row>
    <row r="7" spans="2:11" x14ac:dyDescent="0.25">
      <c r="B7" s="447"/>
      <c r="C7" s="1060">
        <v>2019</v>
      </c>
      <c r="D7" s="1060">
        <f>+C7+1</f>
        <v>2020</v>
      </c>
      <c r="E7" s="1060">
        <v>2019</v>
      </c>
      <c r="F7" s="1060">
        <f>+E7+1</f>
        <v>2020</v>
      </c>
      <c r="G7" s="484"/>
      <c r="H7" s="1080">
        <v>2019</v>
      </c>
      <c r="I7" s="1080"/>
      <c r="J7" s="1080">
        <v>2020</v>
      </c>
      <c r="K7" s="1080"/>
    </row>
    <row r="8" spans="2:11" x14ac:dyDescent="0.25">
      <c r="B8" s="485"/>
      <c r="C8" s="1061"/>
      <c r="D8" s="1061"/>
      <c r="E8" s="1061"/>
      <c r="F8" s="1061"/>
      <c r="G8" s="484"/>
      <c r="H8" s="483" t="s">
        <v>129</v>
      </c>
      <c r="I8" s="483" t="s">
        <v>97</v>
      </c>
      <c r="J8" s="483" t="s">
        <v>129</v>
      </c>
      <c r="K8" s="483" t="s">
        <v>97</v>
      </c>
    </row>
    <row r="9" spans="2:11" x14ac:dyDescent="0.25">
      <c r="B9" s="142" t="s">
        <v>130</v>
      </c>
      <c r="C9" s="445"/>
      <c r="D9" s="438"/>
      <c r="E9" s="61"/>
      <c r="F9" s="438"/>
      <c r="G9" s="438"/>
      <c r="H9" s="445"/>
      <c r="I9" s="438"/>
      <c r="J9" s="445"/>
      <c r="K9" s="438"/>
    </row>
    <row r="10" spans="2:11" x14ac:dyDescent="0.25">
      <c r="B10" s="142" t="s">
        <v>824</v>
      </c>
      <c r="C10" s="801">
        <v>7</v>
      </c>
      <c r="D10" s="801">
        <v>7</v>
      </c>
      <c r="E10" s="801">
        <v>17</v>
      </c>
      <c r="F10" s="801">
        <v>11</v>
      </c>
      <c r="G10" s="614"/>
      <c r="H10" s="805">
        <v>2301</v>
      </c>
      <c r="I10" s="678">
        <v>13.8</v>
      </c>
      <c r="J10" s="805">
        <v>1892</v>
      </c>
      <c r="K10" s="678">
        <v>11.7</v>
      </c>
    </row>
    <row r="11" spans="2:11" x14ac:dyDescent="0.25">
      <c r="B11" s="142" t="s">
        <v>825</v>
      </c>
      <c r="C11" s="801">
        <v>5</v>
      </c>
      <c r="D11" s="801">
        <v>4</v>
      </c>
      <c r="E11" s="801">
        <v>7</v>
      </c>
      <c r="F11" s="801">
        <v>5</v>
      </c>
      <c r="G11" s="614"/>
      <c r="H11" s="805">
        <v>1173</v>
      </c>
      <c r="I11" s="678">
        <v>7.1</v>
      </c>
      <c r="J11" s="805">
        <v>1092</v>
      </c>
      <c r="K11" s="678">
        <v>6.8</v>
      </c>
    </row>
    <row r="12" spans="2:11" x14ac:dyDescent="0.25">
      <c r="B12" s="141" t="s">
        <v>25</v>
      </c>
      <c r="C12" s="791">
        <v>12</v>
      </c>
      <c r="D12" s="791">
        <v>11</v>
      </c>
      <c r="E12" s="791">
        <v>24</v>
      </c>
      <c r="F12" s="791">
        <v>16</v>
      </c>
      <c r="G12" s="366" t="s">
        <v>258</v>
      </c>
      <c r="H12" s="571">
        <v>3474</v>
      </c>
      <c r="I12" s="684">
        <v>20.9</v>
      </c>
      <c r="J12" s="571">
        <v>2984</v>
      </c>
      <c r="K12" s="684">
        <v>18.5</v>
      </c>
    </row>
    <row r="13" spans="2:11" x14ac:dyDescent="0.25">
      <c r="B13" s="142" t="s">
        <v>826</v>
      </c>
      <c r="C13" s="801">
        <v>18</v>
      </c>
      <c r="D13" s="801">
        <v>14</v>
      </c>
      <c r="E13" s="801">
        <v>25</v>
      </c>
      <c r="F13" s="801">
        <v>18</v>
      </c>
      <c r="G13" s="614" t="s">
        <v>258</v>
      </c>
      <c r="H13" s="805">
        <v>13170</v>
      </c>
      <c r="I13" s="678">
        <v>79.099999999999994</v>
      </c>
      <c r="J13" s="805">
        <v>13124</v>
      </c>
      <c r="K13" s="678">
        <v>81.5</v>
      </c>
    </row>
    <row r="14" spans="2:11" x14ac:dyDescent="0.25">
      <c r="B14" s="145" t="s">
        <v>25</v>
      </c>
      <c r="C14" s="792">
        <v>30</v>
      </c>
      <c r="D14" s="792">
        <v>25</v>
      </c>
      <c r="E14" s="792">
        <v>49</v>
      </c>
      <c r="F14" s="792">
        <v>34</v>
      </c>
      <c r="G14" s="606" t="s">
        <v>258</v>
      </c>
      <c r="H14" s="249">
        <v>16644</v>
      </c>
      <c r="I14" s="816">
        <v>100</v>
      </c>
      <c r="J14" s="249">
        <v>16108</v>
      </c>
      <c r="K14" s="816">
        <v>100</v>
      </c>
    </row>
    <row r="15" spans="2:11" x14ac:dyDescent="0.25">
      <c r="B15" s="143" t="s">
        <v>50</v>
      </c>
      <c r="C15" s="252"/>
      <c r="D15" s="335"/>
      <c r="E15" s="252"/>
      <c r="F15" s="335"/>
      <c r="G15" s="335"/>
      <c r="H15" s="252"/>
      <c r="I15" s="335"/>
      <c r="J15" s="252"/>
      <c r="K15" s="335"/>
    </row>
    <row r="16" spans="2:11" x14ac:dyDescent="0.25">
      <c r="B16" s="1222" t="s">
        <v>827</v>
      </c>
      <c r="C16" s="1222"/>
      <c r="D16" s="1222"/>
      <c r="E16" s="252"/>
      <c r="F16" s="335"/>
      <c r="G16" s="335"/>
      <c r="H16" s="448">
        <v>66083</v>
      </c>
      <c r="I16" s="809"/>
      <c r="J16" s="448">
        <v>70425</v>
      </c>
      <c r="K16" s="335"/>
    </row>
    <row r="17" spans="2:11" x14ac:dyDescent="0.25">
      <c r="B17" s="1221" t="s">
        <v>726</v>
      </c>
      <c r="C17" s="1221"/>
      <c r="D17" s="1221"/>
      <c r="E17" s="327"/>
      <c r="F17" s="269"/>
      <c r="G17" s="269"/>
      <c r="H17" s="327">
        <v>82727</v>
      </c>
      <c r="I17" s="269"/>
      <c r="J17" s="327">
        <v>86533</v>
      </c>
      <c r="K17" s="269"/>
    </row>
    <row r="18" spans="2:11" ht="15" customHeight="1" x14ac:dyDescent="0.25">
      <c r="B18" s="1220"/>
      <c r="C18" s="1220"/>
      <c r="D18" s="1220"/>
      <c r="E18" s="1220"/>
      <c r="F18" s="1220"/>
      <c r="G18" s="1220"/>
      <c r="H18" s="1068"/>
      <c r="I18" s="1068"/>
      <c r="J18" s="1068"/>
      <c r="K18" s="1220"/>
    </row>
    <row r="19" spans="2:11" x14ac:dyDescent="0.25">
      <c r="B19" s="1146"/>
      <c r="C19" s="1146"/>
      <c r="D19" s="1146"/>
      <c r="E19" s="1146"/>
      <c r="F19" s="1146"/>
      <c r="G19" s="1146"/>
      <c r="H19" s="1146"/>
      <c r="I19" s="1146"/>
      <c r="J19" s="1146"/>
      <c r="K19" s="1146"/>
    </row>
    <row r="21" spans="2:11" x14ac:dyDescent="0.25">
      <c r="B21" s="11" t="s">
        <v>252</v>
      </c>
    </row>
    <row r="32" spans="2:11" x14ac:dyDescent="0.25">
      <c r="I32" s="430"/>
      <c r="K32" s="430"/>
    </row>
    <row r="33" spans="8:11" x14ac:dyDescent="0.25">
      <c r="I33" s="430"/>
      <c r="K33" s="430"/>
    </row>
    <row r="34" spans="8:11" x14ac:dyDescent="0.25">
      <c r="I34" s="430"/>
      <c r="K34" s="430"/>
    </row>
    <row r="35" spans="8:11" x14ac:dyDescent="0.25">
      <c r="I35" s="430"/>
      <c r="K35" s="430"/>
    </row>
    <row r="36" spans="8:11" x14ac:dyDescent="0.25">
      <c r="I36" s="430"/>
      <c r="K36" s="430"/>
    </row>
    <row r="38" spans="8:11" x14ac:dyDescent="0.25">
      <c r="H38" s="430"/>
      <c r="J38" s="430"/>
    </row>
    <row r="39" spans="8:11" x14ac:dyDescent="0.25">
      <c r="I39" s="430"/>
      <c r="K39" s="430"/>
    </row>
    <row r="124" spans="2:4" x14ac:dyDescent="0.25">
      <c r="B124" s="1089"/>
      <c r="C124" s="1089"/>
      <c r="D124" s="1089"/>
    </row>
  </sheetData>
  <mergeCells count="17">
    <mergeCell ref="B18:K18"/>
    <mergeCell ref="B19:K19"/>
    <mergeCell ref="B124:D124"/>
    <mergeCell ref="C6:D6"/>
    <mergeCell ref="E6:F6"/>
    <mergeCell ref="H6:K6"/>
    <mergeCell ref="H7:I7"/>
    <mergeCell ref="B17:D17"/>
    <mergeCell ref="B16:D16"/>
    <mergeCell ref="B2:K2"/>
    <mergeCell ref="B4:K4"/>
    <mergeCell ref="B5:K5"/>
    <mergeCell ref="J7:K7"/>
    <mergeCell ref="C7:C8"/>
    <mergeCell ref="D7:D8"/>
    <mergeCell ref="E7:E8"/>
    <mergeCell ref="F7:F8"/>
  </mergeCells>
  <hyperlinks>
    <hyperlink ref="B21" location="'Indice Tavole'!B130" display="Ritorna all'indice delle tavole" xr:uid="{00000000-0004-0000-67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glio125">
    <tabColor rgb="FF00B0F0"/>
    <pageSetUpPr fitToPage="1"/>
  </sheetPr>
  <dimension ref="B2:J122"/>
  <sheetViews>
    <sheetView zoomScale="140" zoomScaleNormal="140" workbookViewId="0"/>
  </sheetViews>
  <sheetFormatPr defaultColWidth="9.140625" defaultRowHeight="15" x14ac:dyDescent="0.25"/>
  <cols>
    <col min="1" max="1" width="4.5703125" style="1" customWidth="1"/>
    <col min="2" max="2" width="25.28515625" style="1" customWidth="1"/>
    <col min="3" max="3" width="9.140625" style="1"/>
    <col min="4" max="4" width="7.140625" style="1" customWidth="1"/>
    <col min="5" max="5" width="9.140625" style="1"/>
    <col min="6" max="6" width="7.85546875" style="1" customWidth="1"/>
    <col min="7" max="7" width="9.140625" style="1"/>
    <col min="8" max="8" width="6" style="1" customWidth="1"/>
    <col min="9" max="9" width="9.140625" style="1"/>
    <col min="10" max="10" width="7.140625" style="1" customWidth="1"/>
    <col min="11" max="13" width="8.85546875" style="1"/>
    <col min="14" max="16384" width="9.140625" style="1"/>
  </cols>
  <sheetData>
    <row r="2" spans="2:10" x14ac:dyDescent="0.25">
      <c r="B2" s="1057" t="s">
        <v>929</v>
      </c>
      <c r="C2" s="1057"/>
      <c r="D2" s="1057"/>
      <c r="E2" s="1057"/>
      <c r="F2" s="1057"/>
      <c r="G2" s="1057"/>
      <c r="H2" s="1057"/>
      <c r="I2" s="1057"/>
      <c r="J2" s="1057"/>
    </row>
    <row r="4" spans="2:10" x14ac:dyDescent="0.25">
      <c r="B4" s="1048" t="s">
        <v>936</v>
      </c>
      <c r="C4" s="1048"/>
      <c r="D4" s="1048"/>
      <c r="E4" s="1048"/>
      <c r="F4" s="1048"/>
      <c r="G4" s="1048"/>
      <c r="H4" s="1048"/>
      <c r="I4" s="1048"/>
      <c r="J4" s="1048"/>
    </row>
    <row r="5" spans="2:10" x14ac:dyDescent="0.25">
      <c r="B5" s="1049" t="s">
        <v>126</v>
      </c>
      <c r="C5" s="1049"/>
      <c r="D5" s="1049"/>
      <c r="E5" s="1049"/>
      <c r="F5" s="1049"/>
      <c r="G5" s="1049"/>
      <c r="H5" s="1049"/>
      <c r="I5" s="1049"/>
      <c r="J5" s="1049"/>
    </row>
    <row r="6" spans="2:10" x14ac:dyDescent="0.25">
      <c r="B6" s="408"/>
      <c r="C6" s="399"/>
      <c r="D6" s="399"/>
      <c r="E6" s="399"/>
      <c r="F6" s="399">
        <v>2019</v>
      </c>
      <c r="G6" s="399"/>
      <c r="H6" s="399"/>
      <c r="I6" s="399"/>
      <c r="J6" s="399">
        <v>2020</v>
      </c>
    </row>
    <row r="7" spans="2:10" ht="25.5" x14ac:dyDescent="0.25">
      <c r="B7" s="409"/>
      <c r="C7" s="397" t="s">
        <v>343</v>
      </c>
      <c r="D7" s="397" t="s">
        <v>97</v>
      </c>
      <c r="E7" s="397" t="s">
        <v>522</v>
      </c>
      <c r="F7" s="397" t="s">
        <v>97</v>
      </c>
      <c r="G7" s="397" t="s">
        <v>343</v>
      </c>
      <c r="H7" s="397" t="s">
        <v>97</v>
      </c>
      <c r="I7" s="397" t="s">
        <v>522</v>
      </c>
      <c r="J7" s="397" t="s">
        <v>97</v>
      </c>
    </row>
    <row r="8" spans="2:10" x14ac:dyDescent="0.25">
      <c r="B8" s="142" t="s">
        <v>263</v>
      </c>
      <c r="C8" s="577">
        <v>6448</v>
      </c>
      <c r="D8" s="677">
        <v>9.8000000000000007</v>
      </c>
      <c r="E8" s="808">
        <v>288</v>
      </c>
      <c r="F8" s="677">
        <v>1.7</v>
      </c>
      <c r="G8" s="572">
        <v>7970</v>
      </c>
      <c r="H8" s="677">
        <v>11.3</v>
      </c>
      <c r="I8" s="808">
        <v>326</v>
      </c>
      <c r="J8" s="677">
        <v>2</v>
      </c>
    </row>
    <row r="9" spans="2:10" x14ac:dyDescent="0.25">
      <c r="B9" s="142" t="s">
        <v>99</v>
      </c>
      <c r="C9" s="805">
        <v>8600</v>
      </c>
      <c r="D9" s="678">
        <v>13</v>
      </c>
      <c r="E9" s="805">
        <v>6601</v>
      </c>
      <c r="F9" s="678">
        <v>39.700000000000003</v>
      </c>
      <c r="G9" s="805">
        <v>7775</v>
      </c>
      <c r="H9" s="678">
        <v>11</v>
      </c>
      <c r="I9" s="805">
        <v>8007</v>
      </c>
      <c r="J9" s="678">
        <v>49.7</v>
      </c>
    </row>
    <row r="10" spans="2:10" x14ac:dyDescent="0.25">
      <c r="B10" s="142" t="s">
        <v>100</v>
      </c>
      <c r="C10" s="805">
        <v>1182</v>
      </c>
      <c r="D10" s="678">
        <v>1.8</v>
      </c>
      <c r="E10" s="805">
        <v>4222</v>
      </c>
      <c r="F10" s="678">
        <v>25.4</v>
      </c>
      <c r="G10" s="805">
        <v>967</v>
      </c>
      <c r="H10" s="678">
        <v>1.4</v>
      </c>
      <c r="I10" s="805">
        <v>3329</v>
      </c>
      <c r="J10" s="678">
        <v>20.7</v>
      </c>
    </row>
    <row r="11" spans="2:10" x14ac:dyDescent="0.25">
      <c r="B11" s="142" t="s">
        <v>101</v>
      </c>
      <c r="C11" s="805">
        <v>3970</v>
      </c>
      <c r="D11" s="678">
        <v>6</v>
      </c>
      <c r="E11" s="805">
        <v>4104</v>
      </c>
      <c r="F11" s="678">
        <v>24.7</v>
      </c>
      <c r="G11" s="805">
        <v>4109</v>
      </c>
      <c r="H11" s="678">
        <v>5.8</v>
      </c>
      <c r="I11" s="805">
        <v>2986</v>
      </c>
      <c r="J11" s="678">
        <v>18.5</v>
      </c>
    </row>
    <row r="12" spans="2:10" x14ac:dyDescent="0.25">
      <c r="B12" s="142" t="s">
        <v>344</v>
      </c>
      <c r="C12" s="805">
        <v>25603</v>
      </c>
      <c r="D12" s="678">
        <v>38.700000000000003</v>
      </c>
      <c r="E12" s="805">
        <v>1307</v>
      </c>
      <c r="F12" s="678">
        <v>7.9</v>
      </c>
      <c r="G12" s="805">
        <v>28432</v>
      </c>
      <c r="H12" s="678">
        <v>40.4</v>
      </c>
      <c r="I12" s="805">
        <v>1452</v>
      </c>
      <c r="J12" s="678">
        <v>9</v>
      </c>
    </row>
    <row r="13" spans="2:10" x14ac:dyDescent="0.25">
      <c r="B13" s="142" t="s">
        <v>345</v>
      </c>
      <c r="C13" s="805">
        <v>20280</v>
      </c>
      <c r="D13" s="678">
        <v>30.7</v>
      </c>
      <c r="E13" s="801">
        <v>122</v>
      </c>
      <c r="F13" s="678">
        <v>0.7</v>
      </c>
      <c r="G13" s="805">
        <v>21173</v>
      </c>
      <c r="H13" s="678">
        <v>30.1</v>
      </c>
      <c r="I13" s="801">
        <v>8</v>
      </c>
      <c r="J13" s="830" t="s">
        <v>102</v>
      </c>
    </row>
    <row r="14" spans="2:10" x14ac:dyDescent="0.25">
      <c r="B14" s="461" t="s">
        <v>823</v>
      </c>
      <c r="C14" s="94">
        <v>14928</v>
      </c>
      <c r="D14" s="696">
        <v>22.6</v>
      </c>
      <c r="E14" s="443">
        <v>115</v>
      </c>
      <c r="F14" s="696">
        <v>0.7</v>
      </c>
      <c r="G14" s="94">
        <v>14875</v>
      </c>
      <c r="H14" s="696">
        <v>21.1</v>
      </c>
      <c r="I14" s="443" t="s">
        <v>3</v>
      </c>
      <c r="J14" s="454">
        <v>0</v>
      </c>
    </row>
    <row r="15" spans="2:10" x14ac:dyDescent="0.25">
      <c r="B15" s="460" t="s">
        <v>726</v>
      </c>
      <c r="C15" s="249">
        <v>66083</v>
      </c>
      <c r="D15" s="816">
        <v>100</v>
      </c>
      <c r="E15" s="249">
        <v>16644</v>
      </c>
      <c r="F15" s="816">
        <v>100</v>
      </c>
      <c r="G15" s="249">
        <v>70425</v>
      </c>
      <c r="H15" s="816">
        <v>100</v>
      </c>
      <c r="I15" s="249">
        <v>16108</v>
      </c>
      <c r="J15" s="816">
        <v>100</v>
      </c>
    </row>
    <row r="16" spans="2:10" x14ac:dyDescent="0.25">
      <c r="B16" s="1068" t="s">
        <v>727</v>
      </c>
      <c r="C16" s="1068"/>
      <c r="D16" s="1068"/>
      <c r="E16" s="1068"/>
      <c r="F16" s="1068"/>
      <c r="G16" s="1068"/>
      <c r="H16" s="1068"/>
      <c r="I16" s="1068"/>
      <c r="J16" s="1068"/>
    </row>
    <row r="17" spans="2:10" ht="11.25" customHeight="1" x14ac:dyDescent="0.25">
      <c r="B17" s="1146" t="s">
        <v>728</v>
      </c>
      <c r="C17" s="1146"/>
      <c r="D17" s="1146"/>
      <c r="E17" s="1146"/>
      <c r="F17" s="1146"/>
      <c r="G17" s="1146"/>
      <c r="H17" s="1146"/>
      <c r="I17" s="1146"/>
      <c r="J17" s="1146"/>
    </row>
    <row r="19" spans="2:10" x14ac:dyDescent="0.25">
      <c r="B19" s="11" t="s">
        <v>252</v>
      </c>
    </row>
    <row r="122" spans="2:4" x14ac:dyDescent="0.25">
      <c r="B122" s="1089"/>
      <c r="C122" s="1089"/>
      <c r="D122" s="1089"/>
    </row>
  </sheetData>
  <mergeCells count="6">
    <mergeCell ref="B2:J2"/>
    <mergeCell ref="B122:D122"/>
    <mergeCell ref="B4:J4"/>
    <mergeCell ref="B5:J5"/>
    <mergeCell ref="B16:J16"/>
    <mergeCell ref="B17:J17"/>
  </mergeCells>
  <hyperlinks>
    <hyperlink ref="B19" location="'Indice Tavole'!B131" display="Ritorna all'indice delle tavole" xr:uid="{00000000-0004-0000-68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glio127">
    <tabColor rgb="FFFFC000"/>
    <pageSetUpPr fitToPage="1"/>
  </sheetPr>
  <dimension ref="B2:L133"/>
  <sheetViews>
    <sheetView zoomScale="140" zoomScaleNormal="140" workbookViewId="0"/>
  </sheetViews>
  <sheetFormatPr defaultColWidth="8.85546875" defaultRowHeight="15" x14ac:dyDescent="0.25"/>
  <cols>
    <col min="1" max="1" width="5.7109375" style="1" customWidth="1"/>
    <col min="2" max="7" width="8.85546875" style="1"/>
    <col min="8" max="8" width="8" style="1" customWidth="1"/>
    <col min="9" max="9" width="7.28515625" style="1" customWidth="1"/>
    <col min="10" max="10" width="6.140625" style="1" customWidth="1"/>
    <col min="11" max="11" width="7.140625" style="1" customWidth="1"/>
    <col min="12" max="16384" width="8.85546875" style="1"/>
  </cols>
  <sheetData>
    <row r="2" spans="2:12" x14ac:dyDescent="0.25">
      <c r="B2" s="1125" t="s">
        <v>832</v>
      </c>
      <c r="C2" s="1125"/>
      <c r="D2" s="1125"/>
      <c r="E2" s="1125"/>
      <c r="F2" s="1125"/>
      <c r="G2" s="1125"/>
      <c r="H2" s="1125"/>
      <c r="I2" s="1125"/>
      <c r="J2" s="1125"/>
      <c r="K2" s="1125"/>
      <c r="L2" s="1125"/>
    </row>
    <row r="3" spans="2:12" x14ac:dyDescent="0.25">
      <c r="B3" s="369"/>
    </row>
    <row r="4" spans="2:12" x14ac:dyDescent="0.25">
      <c r="B4" s="1048" t="s">
        <v>789</v>
      </c>
      <c r="C4" s="1048"/>
      <c r="D4" s="1048"/>
      <c r="E4" s="1048"/>
      <c r="F4" s="1048"/>
      <c r="G4" s="1048"/>
      <c r="H4" s="1048"/>
      <c r="I4" s="1048"/>
      <c r="J4" s="1048"/>
      <c r="K4" s="1048"/>
      <c r="L4" s="1048"/>
    </row>
    <row r="5" spans="2:12" x14ac:dyDescent="0.25">
      <c r="B5" s="1100" t="s">
        <v>1030</v>
      </c>
      <c r="C5" s="1100"/>
      <c r="D5" s="1100"/>
      <c r="E5" s="1100"/>
      <c r="F5" s="1100"/>
      <c r="G5" s="1100"/>
      <c r="H5" s="1100"/>
      <c r="I5" s="1100"/>
      <c r="J5" s="1100"/>
      <c r="K5" s="1100"/>
      <c r="L5" s="1100"/>
    </row>
    <row r="6" spans="2:12" x14ac:dyDescent="0.25">
      <c r="B6" s="84"/>
      <c r="C6" s="84"/>
      <c r="D6" s="84"/>
      <c r="E6" s="84"/>
      <c r="F6" s="84"/>
      <c r="G6" s="84"/>
      <c r="H6" s="84"/>
      <c r="I6" s="84"/>
      <c r="J6" s="84"/>
      <c r="K6" s="84"/>
      <c r="L6" s="84"/>
    </row>
    <row r="7" spans="2:12" x14ac:dyDescent="0.25">
      <c r="B7" s="84"/>
      <c r="C7" s="84"/>
      <c r="D7" s="84"/>
      <c r="E7" s="84"/>
      <c r="F7" s="84"/>
      <c r="G7" s="84"/>
      <c r="H7" s="84"/>
      <c r="I7" s="84"/>
      <c r="J7" s="84"/>
      <c r="K7" s="84"/>
      <c r="L7" s="84"/>
    </row>
    <row r="8" spans="2:12" x14ac:dyDescent="0.25">
      <c r="B8" s="84"/>
      <c r="C8" s="84"/>
      <c r="D8" s="84"/>
      <c r="E8" s="84"/>
      <c r="F8" s="84"/>
      <c r="G8" s="84"/>
      <c r="H8" s="84"/>
      <c r="I8" s="84"/>
      <c r="J8" s="84"/>
      <c r="K8" s="84"/>
      <c r="L8" s="84"/>
    </row>
    <row r="9" spans="2:12" x14ac:dyDescent="0.25">
      <c r="B9" s="84"/>
      <c r="C9" s="84"/>
      <c r="D9" s="84"/>
      <c r="E9" s="84"/>
      <c r="F9" s="84"/>
      <c r="G9" s="84"/>
      <c r="H9" s="84"/>
      <c r="I9" s="84"/>
      <c r="J9" s="84"/>
      <c r="K9" s="84"/>
      <c r="L9" s="84"/>
    </row>
    <row r="10" spans="2:12" x14ac:dyDescent="0.25">
      <c r="B10" s="84"/>
      <c r="C10" s="84"/>
      <c r="D10" s="84"/>
      <c r="E10" s="84"/>
      <c r="F10" s="84"/>
      <c r="G10" s="84"/>
      <c r="H10" s="84"/>
      <c r="I10" s="84"/>
      <c r="J10" s="84"/>
      <c r="K10" s="84"/>
      <c r="L10" s="84"/>
    </row>
    <row r="11" spans="2:12" x14ac:dyDescent="0.25">
      <c r="B11" s="84"/>
      <c r="C11" s="84"/>
      <c r="D11" s="84"/>
      <c r="E11" s="84"/>
      <c r="F11" s="84"/>
      <c r="G11" s="84"/>
      <c r="H11" s="84"/>
      <c r="I11" s="84"/>
      <c r="J11" s="84"/>
      <c r="K11" s="84"/>
      <c r="L11" s="84"/>
    </row>
    <row r="12" spans="2:12" x14ac:dyDescent="0.25">
      <c r="B12" s="84"/>
      <c r="C12" s="84"/>
      <c r="D12" s="84"/>
      <c r="E12" s="84"/>
      <c r="F12" s="84"/>
      <c r="G12" s="84"/>
      <c r="H12" s="84"/>
      <c r="I12" s="84"/>
      <c r="J12" s="84"/>
      <c r="K12" s="84"/>
      <c r="L12" s="84"/>
    </row>
    <row r="13" spans="2:12" x14ac:dyDescent="0.25">
      <c r="B13" s="84"/>
      <c r="C13" s="84"/>
      <c r="D13" s="84"/>
      <c r="E13" s="84"/>
      <c r="F13" s="84"/>
      <c r="G13" s="84"/>
      <c r="H13" s="84"/>
      <c r="I13" s="84"/>
      <c r="J13" s="84"/>
      <c r="K13" s="84"/>
      <c r="L13" s="84"/>
    </row>
    <row r="14" spans="2:12" x14ac:dyDescent="0.25">
      <c r="B14" s="84"/>
      <c r="C14" s="84"/>
      <c r="D14" s="84"/>
      <c r="E14" s="84"/>
      <c r="F14" s="84"/>
      <c r="G14" s="84"/>
      <c r="H14" s="84"/>
      <c r="I14" s="84"/>
      <c r="J14" s="84"/>
      <c r="K14" s="84"/>
      <c r="L14" s="84"/>
    </row>
    <row r="15" spans="2:12" x14ac:dyDescent="0.25">
      <c r="B15" s="84"/>
      <c r="C15" s="84"/>
      <c r="D15" s="84"/>
      <c r="E15" s="84"/>
      <c r="F15" s="84"/>
      <c r="G15" s="84"/>
      <c r="H15" s="84"/>
      <c r="I15" s="84"/>
      <c r="J15" s="84"/>
      <c r="K15" s="84"/>
      <c r="L15" s="84"/>
    </row>
    <row r="16" spans="2:12" x14ac:dyDescent="0.25">
      <c r="B16" s="84"/>
      <c r="C16" s="84"/>
      <c r="D16" s="84"/>
      <c r="E16" s="84"/>
      <c r="F16" s="84"/>
      <c r="G16" s="84"/>
      <c r="H16" s="84"/>
      <c r="I16" s="84"/>
      <c r="J16" s="84"/>
      <c r="K16" s="84"/>
      <c r="L16" s="84"/>
    </row>
    <row r="17" spans="2:12" x14ac:dyDescent="0.25">
      <c r="B17" s="84"/>
      <c r="C17" s="84"/>
      <c r="D17" s="84"/>
      <c r="E17" s="84"/>
      <c r="F17" s="84"/>
      <c r="G17" s="84"/>
      <c r="H17" s="84"/>
      <c r="I17" s="84"/>
      <c r="J17" s="84"/>
      <c r="K17" s="84"/>
      <c r="L17" s="84"/>
    </row>
    <row r="18" spans="2:12" x14ac:dyDescent="0.25">
      <c r="B18" s="84"/>
      <c r="C18" s="84"/>
      <c r="D18" s="84"/>
      <c r="E18" s="84"/>
      <c r="F18" s="84"/>
      <c r="G18" s="84"/>
      <c r="H18" s="84"/>
      <c r="I18" s="84"/>
      <c r="J18" s="84"/>
      <c r="K18" s="84"/>
      <c r="L18" s="84"/>
    </row>
    <row r="19" spans="2:12" x14ac:dyDescent="0.25">
      <c r="B19" s="84"/>
      <c r="C19" s="84"/>
      <c r="D19" s="84"/>
      <c r="E19" s="84"/>
      <c r="F19" s="84"/>
      <c r="G19" s="84"/>
      <c r="H19" s="84"/>
      <c r="I19" s="84"/>
      <c r="J19" s="84"/>
      <c r="K19" s="84"/>
      <c r="L19" s="84"/>
    </row>
    <row r="20" spans="2:12" x14ac:dyDescent="0.25">
      <c r="B20" s="84"/>
      <c r="C20" s="84"/>
      <c r="D20" s="84"/>
      <c r="E20" s="84"/>
      <c r="F20" s="84"/>
      <c r="G20" s="84"/>
      <c r="H20" s="84"/>
      <c r="I20" s="84"/>
      <c r="J20" s="84"/>
      <c r="K20" s="84"/>
      <c r="L20" s="84"/>
    </row>
    <row r="21" spans="2:12" x14ac:dyDescent="0.25">
      <c r="B21" s="84"/>
      <c r="C21" s="84"/>
      <c r="D21" s="84"/>
      <c r="E21" s="84"/>
      <c r="F21" s="84"/>
      <c r="G21" s="84"/>
      <c r="H21" s="84"/>
      <c r="I21" s="84"/>
      <c r="J21" s="84"/>
      <c r="K21" s="84"/>
      <c r="L21" s="84"/>
    </row>
    <row r="22" spans="2:12" x14ac:dyDescent="0.25">
      <c r="B22" s="84"/>
      <c r="C22" s="84"/>
      <c r="D22" s="84"/>
      <c r="E22" s="84"/>
      <c r="F22" s="84"/>
      <c r="G22" s="84"/>
      <c r="H22" s="84"/>
      <c r="I22" s="84"/>
      <c r="J22" s="84"/>
      <c r="K22" s="84"/>
      <c r="L22" s="84"/>
    </row>
    <row r="23" spans="2:12" x14ac:dyDescent="0.25">
      <c r="B23" s="84"/>
      <c r="C23" s="84"/>
      <c r="D23" s="84"/>
      <c r="E23" s="84"/>
      <c r="F23" s="84"/>
      <c r="G23" s="84"/>
      <c r="H23" s="84"/>
      <c r="I23" s="84"/>
      <c r="J23" s="84"/>
      <c r="K23" s="84"/>
      <c r="L23" s="84"/>
    </row>
    <row r="24" spans="2:12" x14ac:dyDescent="0.25">
      <c r="B24" s="84"/>
      <c r="C24" s="84"/>
      <c r="D24" s="84"/>
      <c r="E24" s="84"/>
      <c r="F24" s="84"/>
      <c r="G24" s="84"/>
      <c r="H24" s="84"/>
      <c r="I24" s="84"/>
      <c r="J24" s="84"/>
      <c r="K24" s="84"/>
      <c r="L24" s="84"/>
    </row>
    <row r="25" spans="2:12" x14ac:dyDescent="0.25">
      <c r="B25" s="84"/>
      <c r="C25" s="84"/>
      <c r="D25" s="84"/>
      <c r="E25" s="84"/>
      <c r="F25" s="84"/>
      <c r="G25" s="84"/>
      <c r="H25" s="84"/>
      <c r="I25" s="84"/>
      <c r="J25" s="84"/>
      <c r="K25" s="84"/>
      <c r="L25" s="84"/>
    </row>
    <row r="26" spans="2:12" x14ac:dyDescent="0.25">
      <c r="B26" s="84"/>
      <c r="C26" s="84"/>
      <c r="D26" s="84"/>
      <c r="E26" s="84"/>
      <c r="F26" s="84"/>
      <c r="G26" s="84"/>
      <c r="H26" s="84"/>
      <c r="I26" s="84"/>
      <c r="J26" s="84"/>
      <c r="K26" s="84"/>
      <c r="L26" s="84"/>
    </row>
    <row r="27" spans="2:12" x14ac:dyDescent="0.25">
      <c r="B27" s="84"/>
      <c r="C27" s="84"/>
      <c r="D27" s="84"/>
      <c r="E27" s="84"/>
      <c r="F27" s="84"/>
      <c r="G27" s="84"/>
      <c r="H27" s="84"/>
      <c r="I27" s="84"/>
      <c r="J27" s="84"/>
      <c r="K27" s="84"/>
      <c r="L27" s="84"/>
    </row>
    <row r="28" spans="2:12" x14ac:dyDescent="0.25">
      <c r="B28" s="84"/>
      <c r="C28" s="84"/>
      <c r="D28" s="84"/>
      <c r="E28" s="84"/>
      <c r="F28" s="84"/>
      <c r="G28" s="84"/>
      <c r="H28" s="84"/>
      <c r="I28" s="84"/>
      <c r="J28" s="84"/>
      <c r="K28" s="84"/>
      <c r="L28" s="84"/>
    </row>
    <row r="29" spans="2:12" x14ac:dyDescent="0.25">
      <c r="B29" s="84"/>
      <c r="C29" s="84"/>
      <c r="D29" s="84"/>
      <c r="E29" s="84"/>
      <c r="F29" s="84"/>
      <c r="G29" s="84"/>
      <c r="H29" s="84"/>
      <c r="I29" s="84"/>
      <c r="J29" s="84"/>
      <c r="K29" s="84"/>
      <c r="L29" s="84"/>
    </row>
    <row r="30" spans="2:12" x14ac:dyDescent="0.25">
      <c r="B30" s="84"/>
      <c r="C30" s="84"/>
      <c r="D30" s="84"/>
      <c r="E30" s="84"/>
      <c r="F30" s="84"/>
      <c r="G30" s="84"/>
      <c r="H30" s="84"/>
      <c r="I30" s="84"/>
      <c r="J30" s="84"/>
      <c r="K30" s="84"/>
      <c r="L30" s="84"/>
    </row>
    <row r="31" spans="2:12" x14ac:dyDescent="0.25">
      <c r="B31" s="84"/>
      <c r="C31" s="84"/>
      <c r="D31" s="84"/>
      <c r="E31" s="84"/>
      <c r="F31" s="84"/>
      <c r="G31" s="84"/>
      <c r="H31" s="84"/>
      <c r="I31" s="84"/>
      <c r="J31" s="84"/>
      <c r="K31" s="84"/>
      <c r="L31" s="84"/>
    </row>
    <row r="32" spans="2:12" x14ac:dyDescent="0.25">
      <c r="B32" s="84"/>
      <c r="C32" s="84"/>
      <c r="D32" s="84"/>
      <c r="E32" s="84"/>
      <c r="F32" s="84"/>
      <c r="G32" s="84"/>
      <c r="H32" s="84"/>
      <c r="I32" s="84"/>
      <c r="J32" s="84"/>
      <c r="K32" s="84"/>
      <c r="L32" s="84"/>
    </row>
    <row r="33" spans="2:12" x14ac:dyDescent="0.25">
      <c r="B33" s="84"/>
      <c r="C33" s="84"/>
      <c r="D33" s="84"/>
      <c r="E33" s="84"/>
      <c r="F33" s="84"/>
      <c r="G33" s="84"/>
      <c r="H33" s="84"/>
      <c r="I33" s="84"/>
      <c r="J33" s="84"/>
      <c r="K33" s="84"/>
      <c r="L33" s="84"/>
    </row>
    <row r="34" spans="2:12" x14ac:dyDescent="0.25">
      <c r="B34" s="84"/>
      <c r="C34" s="84"/>
      <c r="D34" s="84"/>
      <c r="E34" s="84"/>
      <c r="F34" s="84"/>
      <c r="G34" s="84"/>
      <c r="H34" s="84"/>
      <c r="I34" s="84"/>
      <c r="J34" s="84"/>
      <c r="K34" s="84"/>
      <c r="L34" s="84"/>
    </row>
    <row r="35" spans="2:12" x14ac:dyDescent="0.25">
      <c r="B35" s="463"/>
      <c r="C35" s="84"/>
      <c r="D35" s="84"/>
      <c r="E35" s="84"/>
      <c r="F35" s="84"/>
      <c r="G35" s="84"/>
      <c r="H35" s="84"/>
      <c r="I35" s="84"/>
      <c r="J35" s="84"/>
      <c r="K35" s="84"/>
      <c r="L35" s="84"/>
    </row>
    <row r="36" spans="2:12" x14ac:dyDescent="0.25">
      <c r="B36" s="1223"/>
      <c r="C36" s="1223"/>
      <c r="D36" s="1223"/>
      <c r="E36" s="1223"/>
      <c r="F36" s="1223"/>
      <c r="G36" s="1223"/>
      <c r="H36" s="1223"/>
      <c r="I36" s="1223"/>
      <c r="J36" s="1223"/>
      <c r="K36" s="1223"/>
      <c r="L36" s="1223"/>
    </row>
    <row r="37" spans="2:12" ht="15" customHeight="1" x14ac:dyDescent="0.25">
      <c r="B37" s="1224" t="s">
        <v>1031</v>
      </c>
      <c r="C37" s="1224"/>
      <c r="D37" s="1224"/>
      <c r="E37" s="1224"/>
      <c r="F37" s="1224"/>
      <c r="G37" s="1224"/>
      <c r="H37" s="1224"/>
      <c r="I37" s="1224"/>
      <c r="J37" s="1224"/>
      <c r="K37" s="115"/>
      <c r="L37" s="115"/>
    </row>
    <row r="38" spans="2:12" x14ac:dyDescent="0.25">
      <c r="B38" s="487" t="s">
        <v>858</v>
      </c>
      <c r="C38" s="487"/>
      <c r="D38" s="487"/>
      <c r="E38" s="487"/>
      <c r="F38" s="115"/>
      <c r="G38" s="115"/>
      <c r="H38" s="115"/>
      <c r="I38" s="115"/>
      <c r="J38" s="115"/>
      <c r="K38" s="115"/>
      <c r="L38" s="115"/>
    </row>
    <row r="40" spans="2:12" x14ac:dyDescent="0.25">
      <c r="B40" s="11" t="s">
        <v>252</v>
      </c>
    </row>
    <row r="133" spans="2:4" x14ac:dyDescent="0.25">
      <c r="B133" s="1089"/>
      <c r="C133" s="1089"/>
      <c r="D133" s="1089"/>
    </row>
  </sheetData>
  <mergeCells count="6">
    <mergeCell ref="B2:L2"/>
    <mergeCell ref="B4:L4"/>
    <mergeCell ref="B5:L5"/>
    <mergeCell ref="B133:D133"/>
    <mergeCell ref="B36:L36"/>
    <mergeCell ref="B37:J37"/>
  </mergeCells>
  <hyperlinks>
    <hyperlink ref="B40" location="'Indice Tavole'!B133" display="Ritorna all'indice delle tavole" xr:uid="{00000000-0004-0000-6900-000000000000}"/>
  </hyperlinks>
  <pageMargins left="0.7" right="0.7" top="0.75" bottom="0.75" header="0.3" footer="0.3"/>
  <pageSetup paperSize="9" scale="97"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glio128">
    <tabColor rgb="FFFFC000"/>
    <pageSetUpPr fitToPage="1"/>
  </sheetPr>
  <dimension ref="B2:K125"/>
  <sheetViews>
    <sheetView zoomScale="140" zoomScaleNormal="140" workbookViewId="0"/>
  </sheetViews>
  <sheetFormatPr defaultColWidth="8.85546875" defaultRowHeight="15" x14ac:dyDescent="0.25"/>
  <cols>
    <col min="1" max="1" width="4.7109375" style="1" customWidth="1"/>
    <col min="2" max="16384" width="8.85546875" style="1"/>
  </cols>
  <sheetData>
    <row r="2" spans="2:11" x14ac:dyDescent="0.25">
      <c r="B2" s="1125" t="s">
        <v>833</v>
      </c>
      <c r="C2" s="1125"/>
      <c r="D2" s="1125"/>
      <c r="E2" s="1125"/>
      <c r="F2" s="1125"/>
      <c r="G2" s="1125"/>
      <c r="H2" s="1125"/>
      <c r="I2" s="1125"/>
      <c r="J2" s="1125"/>
      <c r="K2" s="1125"/>
    </row>
    <row r="3" spans="2:11" x14ac:dyDescent="0.25">
      <c r="B3" s="369"/>
    </row>
    <row r="4" spans="2:11" ht="30" customHeight="1" x14ac:dyDescent="0.25">
      <c r="B4" s="1054" t="s">
        <v>597</v>
      </c>
      <c r="C4" s="1054"/>
      <c r="D4" s="1054"/>
      <c r="E4" s="1054"/>
      <c r="F4" s="1054"/>
      <c r="G4" s="1054"/>
      <c r="H4" s="1054"/>
      <c r="I4" s="1054"/>
      <c r="J4" s="1054"/>
      <c r="K4" s="1054"/>
    </row>
    <row r="5" spans="2:11" ht="28.5" customHeight="1" x14ac:dyDescent="0.25">
      <c r="B5" s="1055" t="s">
        <v>1061</v>
      </c>
      <c r="C5" s="1055"/>
      <c r="D5" s="1055"/>
      <c r="E5" s="1055"/>
      <c r="F5" s="1055"/>
      <c r="G5" s="1055"/>
      <c r="H5" s="1055"/>
      <c r="I5" s="1055"/>
      <c r="J5" s="1055"/>
      <c r="K5" s="81"/>
    </row>
    <row r="6" spans="2:11" x14ac:dyDescent="0.25">
      <c r="B6" s="81"/>
      <c r="C6" s="81"/>
      <c r="D6" s="81"/>
      <c r="E6" s="81"/>
      <c r="F6" s="81"/>
      <c r="G6" s="81"/>
      <c r="H6" s="81"/>
      <c r="I6" s="81"/>
      <c r="J6" s="81"/>
      <c r="K6" s="81"/>
    </row>
    <row r="7" spans="2:11" x14ac:dyDescent="0.25">
      <c r="B7" s="84"/>
      <c r="C7" s="84"/>
      <c r="D7" s="84"/>
      <c r="E7" s="84"/>
      <c r="F7" s="84"/>
      <c r="G7" s="84"/>
      <c r="H7" s="84"/>
      <c r="I7" s="84"/>
      <c r="J7" s="84"/>
      <c r="K7" s="84"/>
    </row>
    <row r="8" spans="2:11" x14ac:dyDescent="0.25">
      <c r="B8" s="84"/>
      <c r="C8" s="84"/>
      <c r="D8" s="84"/>
      <c r="E8" s="84"/>
      <c r="F8" s="84"/>
      <c r="G8" s="84"/>
      <c r="H8" s="84"/>
      <c r="I8" s="84"/>
      <c r="J8" s="84"/>
      <c r="K8" s="84"/>
    </row>
    <row r="9" spans="2:11" x14ac:dyDescent="0.25">
      <c r="B9" s="84"/>
      <c r="C9" s="84"/>
      <c r="D9" s="84"/>
      <c r="E9" s="84"/>
      <c r="F9" s="84"/>
      <c r="G9" s="84"/>
      <c r="H9" s="84"/>
      <c r="I9" s="84"/>
      <c r="J9" s="84"/>
      <c r="K9" s="84"/>
    </row>
    <row r="10" spans="2:11" x14ac:dyDescent="0.25">
      <c r="B10" s="84"/>
      <c r="C10" s="84"/>
      <c r="D10" s="84"/>
      <c r="E10" s="84"/>
      <c r="F10" s="84"/>
      <c r="G10" s="84"/>
      <c r="H10" s="84"/>
      <c r="I10" s="84"/>
      <c r="J10" s="84"/>
      <c r="K10" s="84"/>
    </row>
    <row r="11" spans="2:11" x14ac:dyDescent="0.25">
      <c r="B11" s="84"/>
      <c r="C11" s="84"/>
      <c r="D11" s="84"/>
      <c r="E11" s="84"/>
      <c r="F11" s="84"/>
      <c r="G11" s="84"/>
      <c r="H11" s="84"/>
      <c r="I11" s="84"/>
      <c r="J11" s="84"/>
      <c r="K11" s="84"/>
    </row>
    <row r="12" spans="2:11" x14ac:dyDescent="0.25">
      <c r="B12" s="84"/>
      <c r="C12" s="84"/>
      <c r="D12" s="84"/>
      <c r="E12" s="84"/>
      <c r="F12" s="84"/>
      <c r="G12" s="84"/>
      <c r="H12" s="84"/>
      <c r="I12" s="84"/>
      <c r="J12" s="84"/>
      <c r="K12" s="84"/>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1" x14ac:dyDescent="0.25">
      <c r="B17" s="84"/>
      <c r="C17" s="84"/>
      <c r="D17" s="84"/>
      <c r="E17" s="84"/>
      <c r="F17" s="84"/>
      <c r="G17" s="84"/>
      <c r="H17" s="84"/>
      <c r="I17" s="84"/>
      <c r="J17" s="84"/>
      <c r="K17" s="84"/>
    </row>
    <row r="18" spans="2:11" x14ac:dyDescent="0.25">
      <c r="B18" s="84"/>
      <c r="C18" s="84"/>
      <c r="D18" s="84"/>
      <c r="E18" s="84"/>
      <c r="F18" s="84"/>
      <c r="G18" s="84"/>
      <c r="H18" s="84"/>
      <c r="I18" s="84"/>
      <c r="J18" s="84"/>
      <c r="K18" s="84"/>
    </row>
    <row r="19" spans="2:11" x14ac:dyDescent="0.25">
      <c r="B19" s="84"/>
      <c r="C19" s="84"/>
      <c r="D19" s="84"/>
      <c r="E19" s="84"/>
      <c r="F19" s="84"/>
      <c r="G19" s="84"/>
      <c r="H19" s="84"/>
      <c r="I19" s="84"/>
      <c r="J19" s="84"/>
      <c r="K19" s="84"/>
    </row>
    <row r="20" spans="2:11" x14ac:dyDescent="0.25">
      <c r="B20" s="84"/>
      <c r="C20" s="84"/>
      <c r="D20" s="84"/>
      <c r="E20" s="84"/>
      <c r="F20" s="84"/>
      <c r="G20" s="84"/>
      <c r="H20" s="84"/>
      <c r="I20" s="84"/>
      <c r="J20" s="84"/>
      <c r="K20" s="84"/>
    </row>
    <row r="21" spans="2:11" x14ac:dyDescent="0.25">
      <c r="B21" s="84"/>
      <c r="C21" s="84"/>
      <c r="D21" s="84"/>
      <c r="E21" s="84"/>
      <c r="F21" s="84"/>
      <c r="G21" s="84"/>
      <c r="H21" s="84"/>
      <c r="I21" s="84"/>
      <c r="J21" s="84"/>
      <c r="K21" s="84"/>
    </row>
    <row r="22" spans="2:11" x14ac:dyDescent="0.25">
      <c r="B22" s="84"/>
      <c r="C22" s="84"/>
      <c r="D22" s="84"/>
      <c r="E22" s="84"/>
      <c r="F22" s="84"/>
      <c r="G22" s="84"/>
      <c r="H22" s="84"/>
      <c r="I22" s="84"/>
      <c r="J22" s="84"/>
      <c r="K22" s="84"/>
    </row>
    <row r="23" spans="2:11" x14ac:dyDescent="0.25">
      <c r="B23" s="84"/>
      <c r="C23" s="84"/>
      <c r="D23" s="84"/>
      <c r="E23" s="84"/>
      <c r="F23" s="84"/>
      <c r="G23" s="84"/>
      <c r="H23" s="84"/>
      <c r="I23" s="84"/>
      <c r="J23" s="84"/>
      <c r="K23" s="84"/>
    </row>
    <row r="24" spans="2:11" x14ac:dyDescent="0.25">
      <c r="B24" s="84"/>
      <c r="C24" s="84"/>
      <c r="D24" s="84"/>
      <c r="E24" s="84"/>
      <c r="F24" s="84"/>
      <c r="G24" s="84"/>
      <c r="H24" s="84"/>
      <c r="I24" s="84"/>
      <c r="J24" s="84"/>
      <c r="K24" s="84"/>
    </row>
    <row r="25" spans="2:11" x14ac:dyDescent="0.25">
      <c r="B25" s="84"/>
      <c r="C25" s="84"/>
      <c r="D25" s="84"/>
      <c r="E25" s="84"/>
      <c r="F25" s="84"/>
      <c r="G25" s="84"/>
      <c r="H25" s="84"/>
      <c r="I25" s="84"/>
      <c r="J25" s="84"/>
      <c r="K25" s="84"/>
    </row>
    <row r="26" spans="2:11" x14ac:dyDescent="0.25">
      <c r="B26" s="84"/>
      <c r="C26" s="84"/>
      <c r="D26" s="84"/>
      <c r="E26" s="84"/>
      <c r="F26" s="84"/>
      <c r="G26" s="84"/>
      <c r="H26" s="84"/>
      <c r="I26" s="84"/>
      <c r="J26" s="84"/>
      <c r="K26" s="84"/>
    </row>
    <row r="27" spans="2:11" ht="30.75" customHeight="1" x14ac:dyDescent="0.25">
      <c r="B27" s="1116" t="s">
        <v>1062</v>
      </c>
      <c r="C27" s="1116"/>
      <c r="D27" s="1116"/>
      <c r="E27" s="1116"/>
      <c r="F27" s="1116"/>
      <c r="G27" s="1116"/>
      <c r="H27" s="1116"/>
      <c r="I27" s="1116"/>
      <c r="J27" s="1116"/>
      <c r="K27" s="1116"/>
    </row>
    <row r="28" spans="2:11" ht="24" customHeight="1" x14ac:dyDescent="0.25">
      <c r="B28" s="1116"/>
      <c r="C28" s="1116"/>
      <c r="D28" s="1116"/>
      <c r="E28" s="1116"/>
      <c r="F28" s="1116"/>
      <c r="G28" s="1116"/>
      <c r="H28" s="1116"/>
      <c r="I28" s="1116"/>
      <c r="J28" s="1116"/>
      <c r="K28" s="1116"/>
    </row>
    <row r="30" spans="2:11" x14ac:dyDescent="0.25">
      <c r="B30" s="11" t="s">
        <v>252</v>
      </c>
    </row>
    <row r="125" spans="2:4" x14ac:dyDescent="0.25">
      <c r="B125" s="1089"/>
      <c r="C125" s="1089"/>
      <c r="D125" s="1089"/>
    </row>
  </sheetData>
  <mergeCells count="5">
    <mergeCell ref="B2:K2"/>
    <mergeCell ref="B4:K4"/>
    <mergeCell ref="B125:D125"/>
    <mergeCell ref="B5:J5"/>
    <mergeCell ref="B27:K28"/>
  </mergeCells>
  <hyperlinks>
    <hyperlink ref="B30" location="'Indice Tavole'!B134" display="Ritorna all'indice delle tavole" xr:uid="{00000000-0004-0000-6A00-000000000000}"/>
  </hyperlinks>
  <pageMargins left="0.70866141732283472" right="0.70866141732283472" top="0.74803149606299213" bottom="0.74803149606299213" header="0.31496062992125984" footer="0.31496062992125984"/>
  <pageSetup paperSize="9" scale="9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glio129">
    <tabColor rgb="FFFFC000"/>
  </sheetPr>
  <dimension ref="B2:I133"/>
  <sheetViews>
    <sheetView zoomScale="140" zoomScaleNormal="140" workbookViewId="0"/>
  </sheetViews>
  <sheetFormatPr defaultColWidth="8.85546875" defaultRowHeight="15" x14ac:dyDescent="0.25"/>
  <cols>
    <col min="1" max="1" width="4.5703125" style="1" customWidth="1"/>
    <col min="2" max="5" width="8.85546875" style="1"/>
    <col min="6" max="6" width="15.85546875" style="1" customWidth="1"/>
    <col min="7" max="7" width="14.140625" style="1" customWidth="1"/>
    <col min="8" max="16384" width="8.85546875" style="1"/>
  </cols>
  <sheetData>
    <row r="2" spans="2:9" x14ac:dyDescent="0.25">
      <c r="B2" s="1125" t="s">
        <v>834</v>
      </c>
      <c r="C2" s="1125"/>
      <c r="D2" s="1125"/>
      <c r="E2" s="1125"/>
      <c r="F2" s="1125"/>
      <c r="G2" s="1125"/>
      <c r="H2" s="1125"/>
      <c r="I2" s="1125"/>
    </row>
    <row r="3" spans="2:9" x14ac:dyDescent="0.25">
      <c r="B3" s="388"/>
    </row>
    <row r="4" spans="2:9" x14ac:dyDescent="0.25">
      <c r="B4" s="1054" t="s">
        <v>852</v>
      </c>
      <c r="C4" s="1054"/>
      <c r="D4" s="1054"/>
      <c r="E4" s="1054"/>
      <c r="F4" s="1054"/>
      <c r="G4" s="1054"/>
      <c r="H4" s="1054"/>
      <c r="I4" s="1054"/>
    </row>
    <row r="5" spans="2:9" x14ac:dyDescent="0.25">
      <c r="B5" s="1055" t="s">
        <v>1064</v>
      </c>
      <c r="C5" s="1055"/>
      <c r="D5" s="1055"/>
      <c r="E5" s="1055"/>
      <c r="F5" s="1055"/>
      <c r="G5" s="1055"/>
      <c r="H5" s="1055"/>
      <c r="I5" s="1055"/>
    </row>
    <row r="6" spans="2:9" x14ac:dyDescent="0.25">
      <c r="B6" s="84"/>
      <c r="C6" s="84"/>
      <c r="D6" s="84"/>
      <c r="E6" s="84"/>
      <c r="F6" s="84"/>
      <c r="G6" s="84"/>
      <c r="H6" s="84"/>
      <c r="I6" s="84"/>
    </row>
    <row r="7" spans="2:9" x14ac:dyDescent="0.25">
      <c r="B7" s="84"/>
      <c r="C7" s="84"/>
      <c r="D7" s="84"/>
      <c r="E7" s="84"/>
      <c r="F7" s="84"/>
      <c r="G7" s="84"/>
      <c r="H7" s="84"/>
      <c r="I7" s="84"/>
    </row>
    <row r="8" spans="2:9" x14ac:dyDescent="0.25">
      <c r="B8" s="84"/>
      <c r="C8" s="84"/>
      <c r="D8" s="84"/>
      <c r="E8" s="84"/>
      <c r="F8" s="84"/>
      <c r="G8" s="84"/>
      <c r="H8" s="84"/>
      <c r="I8" s="84"/>
    </row>
    <row r="9" spans="2:9" x14ac:dyDescent="0.25">
      <c r="B9" s="84"/>
      <c r="C9" s="84"/>
      <c r="D9" s="84"/>
      <c r="E9" s="84"/>
      <c r="F9" s="84"/>
      <c r="G9" s="84"/>
      <c r="H9" s="84"/>
      <c r="I9" s="84"/>
    </row>
    <row r="10" spans="2:9" x14ac:dyDescent="0.25">
      <c r="B10" s="84"/>
      <c r="C10" s="84"/>
      <c r="D10" s="84"/>
      <c r="E10" s="84"/>
      <c r="F10" s="84"/>
      <c r="G10" s="84"/>
      <c r="H10" s="84"/>
      <c r="I10" s="84"/>
    </row>
    <row r="11" spans="2:9" x14ac:dyDescent="0.25">
      <c r="B11" s="84"/>
      <c r="C11" s="84"/>
      <c r="D11" s="84"/>
      <c r="E11" s="84"/>
      <c r="F11" s="84"/>
      <c r="G11" s="84"/>
      <c r="H11" s="84"/>
      <c r="I11" s="84"/>
    </row>
    <row r="12" spans="2:9" x14ac:dyDescent="0.25">
      <c r="B12" s="84"/>
      <c r="C12" s="84"/>
      <c r="D12" s="84"/>
      <c r="E12" s="84"/>
      <c r="F12" s="84"/>
      <c r="G12" s="84"/>
      <c r="H12" s="84"/>
      <c r="I12" s="84"/>
    </row>
    <row r="13" spans="2:9" x14ac:dyDescent="0.25">
      <c r="B13" s="84"/>
      <c r="C13" s="84"/>
      <c r="D13" s="84"/>
      <c r="E13" s="84"/>
      <c r="F13" s="84"/>
      <c r="G13" s="84"/>
      <c r="H13" s="84"/>
      <c r="I13" s="84"/>
    </row>
    <row r="14" spans="2:9" x14ac:dyDescent="0.25">
      <c r="B14" s="84"/>
      <c r="C14" s="84"/>
      <c r="D14" s="84"/>
      <c r="E14" s="84"/>
      <c r="F14" s="84"/>
      <c r="G14" s="84"/>
      <c r="H14" s="84"/>
      <c r="I14" s="84"/>
    </row>
    <row r="15" spans="2:9" x14ac:dyDescent="0.25">
      <c r="B15" s="84"/>
      <c r="C15" s="84"/>
      <c r="D15" s="84"/>
      <c r="E15" s="84"/>
      <c r="F15" s="84"/>
      <c r="G15" s="84"/>
      <c r="H15" s="84"/>
      <c r="I15" s="84"/>
    </row>
    <row r="16" spans="2:9" x14ac:dyDescent="0.25">
      <c r="B16" s="84"/>
      <c r="C16" s="84"/>
      <c r="D16" s="84"/>
      <c r="E16" s="84"/>
      <c r="F16" s="84"/>
      <c r="G16" s="84"/>
      <c r="H16" s="84"/>
      <c r="I16" s="84"/>
    </row>
    <row r="17" spans="2:9" x14ac:dyDescent="0.25">
      <c r="B17" s="84"/>
      <c r="C17" s="84"/>
      <c r="D17" s="84"/>
      <c r="E17" s="84"/>
      <c r="F17" s="84"/>
      <c r="G17" s="84"/>
      <c r="H17" s="84"/>
      <c r="I17" s="84"/>
    </row>
    <row r="18" spans="2:9" x14ac:dyDescent="0.25">
      <c r="B18" s="84"/>
      <c r="C18" s="84"/>
      <c r="D18" s="84"/>
      <c r="E18" s="84"/>
      <c r="F18" s="84"/>
      <c r="G18" s="84"/>
      <c r="H18" s="84"/>
      <c r="I18" s="84"/>
    </row>
    <row r="19" spans="2:9" x14ac:dyDescent="0.25">
      <c r="B19" s="84"/>
      <c r="C19" s="84"/>
      <c r="D19" s="84"/>
      <c r="E19" s="84"/>
      <c r="F19" s="84"/>
      <c r="G19" s="84"/>
      <c r="H19" s="84"/>
      <c r="I19" s="84"/>
    </row>
    <row r="20" spans="2:9" x14ac:dyDescent="0.25">
      <c r="B20" s="84"/>
      <c r="C20" s="84"/>
      <c r="D20" s="84"/>
      <c r="E20" s="84"/>
      <c r="F20" s="84"/>
      <c r="G20" s="84"/>
      <c r="H20" s="84"/>
      <c r="I20" s="84"/>
    </row>
    <row r="21" spans="2:9" x14ac:dyDescent="0.25">
      <c r="B21" s="84"/>
      <c r="C21" s="84"/>
      <c r="D21" s="84"/>
      <c r="E21" s="84"/>
      <c r="F21" s="84"/>
      <c r="G21" s="84"/>
      <c r="H21" s="84"/>
      <c r="I21" s="84"/>
    </row>
    <row r="22" spans="2:9" x14ac:dyDescent="0.25">
      <c r="B22" s="84"/>
      <c r="C22" s="84"/>
      <c r="D22" s="84"/>
      <c r="E22" s="84"/>
      <c r="F22" s="84"/>
      <c r="G22" s="84"/>
      <c r="H22" s="84"/>
      <c r="I22" s="84"/>
    </row>
    <row r="23" spans="2:9" x14ac:dyDescent="0.25">
      <c r="B23" s="84"/>
      <c r="C23" s="84"/>
      <c r="D23" s="84"/>
      <c r="E23" s="84"/>
      <c r="F23" s="84"/>
      <c r="G23" s="84"/>
      <c r="H23" s="84"/>
      <c r="I23" s="84"/>
    </row>
    <row r="24" spans="2:9" x14ac:dyDescent="0.25">
      <c r="B24" s="84"/>
      <c r="C24" s="84"/>
      <c r="D24" s="84"/>
      <c r="E24" s="84"/>
      <c r="F24" s="84"/>
      <c r="G24" s="84"/>
      <c r="H24" s="84"/>
      <c r="I24" s="84"/>
    </row>
    <row r="25" spans="2:9" x14ac:dyDescent="0.25">
      <c r="B25" s="84"/>
      <c r="C25" s="84"/>
      <c r="D25" s="84"/>
      <c r="E25" s="84"/>
      <c r="F25" s="84"/>
      <c r="G25" s="84"/>
      <c r="H25" s="84"/>
      <c r="I25" s="84"/>
    </row>
    <row r="26" spans="2:9" x14ac:dyDescent="0.25">
      <c r="B26" s="84"/>
      <c r="C26" s="84"/>
      <c r="D26" s="84"/>
      <c r="E26" s="84"/>
      <c r="F26" s="84"/>
      <c r="G26" s="84"/>
      <c r="H26" s="84"/>
      <c r="I26" s="84"/>
    </row>
    <row r="27" spans="2:9" x14ac:dyDescent="0.25">
      <c r="B27" s="84"/>
      <c r="C27" s="84"/>
      <c r="D27" s="84"/>
      <c r="E27" s="84"/>
      <c r="F27" s="84"/>
      <c r="G27" s="84"/>
      <c r="H27" s="84"/>
      <c r="I27" s="84"/>
    </row>
    <row r="28" spans="2:9" x14ac:dyDescent="0.25">
      <c r="B28" s="84"/>
      <c r="C28" s="84"/>
      <c r="D28" s="84"/>
      <c r="E28" s="84"/>
      <c r="F28" s="84"/>
      <c r="G28" s="84"/>
      <c r="H28" s="84"/>
      <c r="I28" s="84"/>
    </row>
    <row r="29" spans="2:9" x14ac:dyDescent="0.25">
      <c r="B29" s="84"/>
      <c r="C29" s="84"/>
      <c r="D29" s="84"/>
      <c r="E29" s="84"/>
      <c r="F29" s="84"/>
      <c r="G29" s="84"/>
      <c r="H29" s="84"/>
      <c r="I29" s="84"/>
    </row>
    <row r="30" spans="2:9" x14ac:dyDescent="0.25">
      <c r="B30" s="84"/>
      <c r="C30" s="84"/>
      <c r="D30" s="84"/>
      <c r="E30" s="84"/>
      <c r="F30" s="84"/>
      <c r="G30" s="84"/>
      <c r="H30" s="84"/>
      <c r="I30" s="84"/>
    </row>
    <row r="31" spans="2:9" x14ac:dyDescent="0.25">
      <c r="B31" s="84"/>
      <c r="C31" s="84"/>
      <c r="D31" s="84"/>
      <c r="E31" s="84"/>
      <c r="F31" s="84"/>
      <c r="G31" s="84"/>
      <c r="H31" s="84"/>
      <c r="I31" s="84"/>
    </row>
    <row r="32" spans="2:9" x14ac:dyDescent="0.25">
      <c r="B32" s="84"/>
      <c r="C32" s="84"/>
      <c r="D32" s="84"/>
      <c r="E32" s="84"/>
      <c r="F32" s="84"/>
      <c r="G32" s="84"/>
      <c r="H32" s="84"/>
      <c r="I32" s="84"/>
    </row>
    <row r="33" spans="2:9" x14ac:dyDescent="0.25">
      <c r="B33" s="84"/>
      <c r="C33" s="84"/>
      <c r="D33" s="84"/>
      <c r="E33" s="84"/>
      <c r="F33" s="84"/>
      <c r="G33" s="84"/>
      <c r="H33" s="84"/>
      <c r="I33" s="84"/>
    </row>
    <row r="34" spans="2:9" x14ac:dyDescent="0.25">
      <c r="B34" s="84"/>
      <c r="C34" s="84"/>
      <c r="D34" s="84"/>
      <c r="E34" s="84"/>
      <c r="F34" s="84"/>
      <c r="G34" s="84"/>
      <c r="H34" s="84"/>
      <c r="I34" s="84"/>
    </row>
    <row r="35" spans="2:9" ht="15" customHeight="1" x14ac:dyDescent="0.25">
      <c r="B35" s="1119" t="s">
        <v>1143</v>
      </c>
      <c r="C35" s="1119"/>
      <c r="D35" s="1119"/>
      <c r="E35" s="1119"/>
      <c r="F35" s="1119"/>
      <c r="G35" s="1119"/>
      <c r="H35" s="1119"/>
      <c r="I35" s="1119"/>
    </row>
    <row r="36" spans="2:9" x14ac:dyDescent="0.25">
      <c r="B36" s="1119"/>
      <c r="C36" s="1119"/>
      <c r="D36" s="1119"/>
      <c r="E36" s="1119"/>
      <c r="F36" s="1119"/>
      <c r="G36" s="1119"/>
      <c r="H36" s="1119"/>
      <c r="I36" s="1119"/>
    </row>
    <row r="37" spans="2:9" ht="34.5" customHeight="1" x14ac:dyDescent="0.25">
      <c r="B37" s="1119"/>
      <c r="C37" s="1119"/>
      <c r="D37" s="1119"/>
      <c r="E37" s="1119"/>
      <c r="F37" s="1119"/>
      <c r="G37" s="1119"/>
      <c r="H37" s="1119"/>
      <c r="I37" s="1119"/>
    </row>
    <row r="38" spans="2:9" x14ac:dyDescent="0.25">
      <c r="B38" s="45"/>
      <c r="C38" s="45"/>
      <c r="D38" s="45"/>
      <c r="E38" s="45"/>
      <c r="F38" s="45"/>
      <c r="G38" s="45"/>
      <c r="H38" s="45"/>
      <c r="I38" s="45"/>
    </row>
    <row r="39" spans="2:9" x14ac:dyDescent="0.25">
      <c r="B39" s="11" t="s">
        <v>252</v>
      </c>
    </row>
    <row r="133" spans="2:4" x14ac:dyDescent="0.25">
      <c r="B133" s="1089"/>
      <c r="C133" s="1089"/>
      <c r="D133" s="1089"/>
    </row>
  </sheetData>
  <mergeCells count="5">
    <mergeCell ref="B2:I2"/>
    <mergeCell ref="B4:I4"/>
    <mergeCell ref="B133:D133"/>
    <mergeCell ref="B5:I5"/>
    <mergeCell ref="B35:I37"/>
  </mergeCells>
  <hyperlinks>
    <hyperlink ref="B39" location="'Indice Tavole'!B135" display="Ritorna all'indice delle tavole" xr:uid="{00000000-0004-0000-6B00-000000000000}"/>
  </hyperlinks>
  <pageMargins left="0.70866141732283472" right="0.70866141732283472" top="0.74803149606299213" bottom="0.74803149606299213" header="0.31496062992125984" footer="0.31496062992125984"/>
  <pageSetup paperSize="9" scale="90"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glio130">
    <tabColor rgb="FFFFC000"/>
  </sheetPr>
  <dimension ref="B2:K120"/>
  <sheetViews>
    <sheetView zoomScale="120" zoomScaleNormal="120" workbookViewId="0"/>
  </sheetViews>
  <sheetFormatPr defaultColWidth="8.85546875" defaultRowHeight="15" x14ac:dyDescent="0.25"/>
  <cols>
    <col min="1" max="1" width="5.7109375" style="1" customWidth="1"/>
    <col min="2" max="16384" width="8.85546875" style="1"/>
  </cols>
  <sheetData>
    <row r="2" spans="2:11" x14ac:dyDescent="0.25">
      <c r="B2" s="1125" t="s">
        <v>835</v>
      </c>
      <c r="C2" s="1125"/>
      <c r="D2" s="1125"/>
      <c r="E2" s="1125"/>
      <c r="F2" s="1125"/>
      <c r="G2" s="1125"/>
      <c r="H2" s="1125"/>
      <c r="I2" s="1125"/>
      <c r="J2" s="1125"/>
      <c r="K2" s="1125"/>
    </row>
    <row r="3" spans="2:11" x14ac:dyDescent="0.25">
      <c r="B3" s="388"/>
    </row>
    <row r="4" spans="2:11" ht="28.5" customHeight="1" x14ac:dyDescent="0.25">
      <c r="B4" s="1054" t="s">
        <v>598</v>
      </c>
      <c r="C4" s="1054"/>
      <c r="D4" s="1054"/>
      <c r="E4" s="1054"/>
      <c r="F4" s="1054"/>
      <c r="G4" s="1054"/>
      <c r="H4" s="1054"/>
      <c r="I4" s="1054"/>
      <c r="J4" s="1054"/>
      <c r="K4" s="1054"/>
    </row>
    <row r="5" spans="2:11" ht="33" customHeight="1" x14ac:dyDescent="0.25">
      <c r="B5" s="1130" t="s">
        <v>1032</v>
      </c>
      <c r="C5" s="1130"/>
      <c r="D5" s="1130"/>
      <c r="E5" s="1130"/>
      <c r="F5" s="1130"/>
      <c r="G5" s="1130"/>
      <c r="H5" s="1130"/>
      <c r="I5" s="1130"/>
      <c r="J5" s="1130"/>
      <c r="K5" s="1130"/>
    </row>
    <row r="6" spans="2:11" x14ac:dyDescent="0.25">
      <c r="B6" s="84"/>
      <c r="C6" s="84"/>
      <c r="D6" s="84"/>
      <c r="E6" s="84"/>
      <c r="F6" s="84"/>
      <c r="G6" s="84"/>
      <c r="H6" s="84"/>
      <c r="I6" s="84"/>
      <c r="J6" s="84"/>
      <c r="K6" s="84"/>
    </row>
    <row r="7" spans="2:11" x14ac:dyDescent="0.25">
      <c r="B7" s="84"/>
      <c r="C7" s="84"/>
      <c r="D7" s="84"/>
      <c r="E7" s="84"/>
      <c r="F7" s="84"/>
      <c r="G7" s="84"/>
      <c r="H7" s="84"/>
      <c r="I7" s="84"/>
      <c r="J7" s="84"/>
      <c r="K7" s="84"/>
    </row>
    <row r="8" spans="2:11" x14ac:dyDescent="0.25">
      <c r="B8" s="84"/>
      <c r="C8" s="84"/>
      <c r="D8" s="84"/>
      <c r="E8" s="84"/>
      <c r="F8" s="84"/>
      <c r="G8" s="84"/>
      <c r="H8" s="84"/>
      <c r="I8" s="84"/>
      <c r="J8" s="84"/>
      <c r="K8" s="84"/>
    </row>
    <row r="9" spans="2:11" x14ac:dyDescent="0.25">
      <c r="B9" s="84"/>
      <c r="C9" s="84"/>
      <c r="D9" s="84"/>
      <c r="E9" s="84"/>
      <c r="F9" s="84"/>
      <c r="G9" s="84"/>
      <c r="H9" s="84"/>
      <c r="I9" s="84"/>
      <c r="J9" s="84"/>
      <c r="K9" s="84"/>
    </row>
    <row r="10" spans="2:11" x14ac:dyDescent="0.25">
      <c r="B10" s="84"/>
      <c r="C10" s="84"/>
      <c r="D10" s="84"/>
      <c r="E10" s="84"/>
      <c r="F10" s="84"/>
      <c r="G10" s="84"/>
      <c r="H10" s="84"/>
      <c r="I10" s="84"/>
      <c r="J10" s="84"/>
      <c r="K10" s="84"/>
    </row>
    <row r="11" spans="2:11" x14ac:dyDescent="0.25">
      <c r="B11" s="84"/>
      <c r="C11" s="84"/>
      <c r="D11" s="84"/>
      <c r="E11" s="84"/>
      <c r="F11" s="84"/>
      <c r="G11" s="84"/>
      <c r="H11" s="84"/>
      <c r="I11" s="84"/>
      <c r="J11" s="84"/>
      <c r="K11" s="84"/>
    </row>
    <row r="12" spans="2:11" x14ac:dyDescent="0.25">
      <c r="B12" s="84"/>
      <c r="C12" s="84"/>
      <c r="D12" s="84"/>
      <c r="E12" s="84"/>
      <c r="F12" s="84"/>
      <c r="G12" s="84"/>
      <c r="H12" s="84"/>
      <c r="I12" s="84"/>
      <c r="J12" s="84"/>
      <c r="K12" s="84"/>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1" x14ac:dyDescent="0.25">
      <c r="B17" s="84"/>
      <c r="C17" s="84"/>
      <c r="D17" s="84"/>
      <c r="E17" s="84"/>
      <c r="F17" s="84"/>
      <c r="G17" s="84"/>
      <c r="H17" s="84"/>
      <c r="I17" s="84"/>
      <c r="J17" s="84"/>
      <c r="K17" s="84"/>
    </row>
    <row r="18" spans="2:11" x14ac:dyDescent="0.25">
      <c r="B18" s="84"/>
      <c r="C18" s="84"/>
      <c r="D18" s="84"/>
      <c r="E18" s="84"/>
      <c r="F18" s="84"/>
      <c r="G18" s="84"/>
      <c r="H18" s="84"/>
      <c r="I18" s="84"/>
      <c r="J18" s="84"/>
      <c r="K18" s="84"/>
    </row>
    <row r="19" spans="2:11" x14ac:dyDescent="0.25">
      <c r="B19" s="84"/>
      <c r="C19" s="84"/>
      <c r="D19" s="84"/>
      <c r="E19" s="84"/>
      <c r="F19" s="84"/>
      <c r="G19" s="84"/>
      <c r="H19" s="84"/>
      <c r="I19" s="84"/>
      <c r="J19" s="84"/>
      <c r="K19" s="84"/>
    </row>
    <row r="20" spans="2:11" x14ac:dyDescent="0.25">
      <c r="B20" s="84"/>
      <c r="C20" s="84"/>
      <c r="D20" s="84"/>
      <c r="E20" s="84"/>
      <c r="F20" s="84"/>
      <c r="G20" s="84"/>
      <c r="H20" s="84"/>
      <c r="I20" s="84"/>
      <c r="J20" s="84"/>
      <c r="K20" s="84"/>
    </row>
    <row r="21" spans="2:11" x14ac:dyDescent="0.25">
      <c r="B21" s="84"/>
      <c r="C21" s="84"/>
      <c r="D21" s="84"/>
      <c r="E21" s="84"/>
      <c r="F21" s="84"/>
      <c r="G21" s="84"/>
      <c r="H21" s="84"/>
      <c r="I21" s="84"/>
      <c r="J21" s="84"/>
      <c r="K21" s="84"/>
    </row>
    <row r="22" spans="2:11" x14ac:dyDescent="0.25">
      <c r="B22" s="84"/>
      <c r="C22" s="84"/>
      <c r="D22" s="84"/>
      <c r="E22" s="84"/>
      <c r="F22" s="84"/>
      <c r="G22" s="84"/>
      <c r="H22" s="84"/>
      <c r="I22" s="84"/>
      <c r="J22" s="84"/>
      <c r="K22" s="84"/>
    </row>
    <row r="23" spans="2:11" x14ac:dyDescent="0.25">
      <c r="B23" s="84"/>
      <c r="C23" s="84"/>
      <c r="D23" s="84"/>
      <c r="E23" s="84"/>
      <c r="F23" s="84"/>
      <c r="G23" s="84"/>
      <c r="H23" s="84"/>
      <c r="I23" s="84"/>
      <c r="J23" s="84"/>
      <c r="K23" s="84"/>
    </row>
    <row r="24" spans="2:11" x14ac:dyDescent="0.25">
      <c r="B24" s="84"/>
      <c r="C24" s="84"/>
      <c r="D24" s="84"/>
      <c r="E24" s="84"/>
      <c r="F24" s="84"/>
      <c r="G24" s="84"/>
      <c r="H24" s="84"/>
      <c r="I24" s="84"/>
      <c r="J24" s="84"/>
      <c r="K24" s="84"/>
    </row>
    <row r="25" spans="2:11" x14ac:dyDescent="0.25">
      <c r="B25" s="1097" t="s">
        <v>790</v>
      </c>
      <c r="C25" s="1097"/>
      <c r="D25" s="1097"/>
      <c r="E25" s="1097"/>
      <c r="F25" s="1097"/>
      <c r="G25" s="1097"/>
      <c r="H25" s="1097"/>
      <c r="I25" s="1097"/>
      <c r="J25" s="1097"/>
      <c r="K25" s="1097"/>
    </row>
    <row r="26" spans="2:11" ht="33" customHeight="1" x14ac:dyDescent="0.25">
      <c r="B26" s="1225" t="s">
        <v>1065</v>
      </c>
      <c r="C26" s="1225"/>
      <c r="D26" s="1225"/>
      <c r="E26" s="1225"/>
      <c r="F26" s="1225"/>
      <c r="G26" s="1225"/>
      <c r="H26" s="1225"/>
      <c r="I26" s="1225"/>
      <c r="J26" s="1225"/>
      <c r="K26" s="1225"/>
    </row>
    <row r="28" spans="2:11" x14ac:dyDescent="0.25">
      <c r="B28" s="11" t="s">
        <v>252</v>
      </c>
    </row>
    <row r="120" spans="2:4" x14ac:dyDescent="0.25">
      <c r="B120" s="1089"/>
      <c r="C120" s="1089"/>
      <c r="D120" s="1089"/>
    </row>
  </sheetData>
  <mergeCells count="6">
    <mergeCell ref="B120:D120"/>
    <mergeCell ref="B2:K2"/>
    <mergeCell ref="B4:K4"/>
    <mergeCell ref="B5:K5"/>
    <mergeCell ref="B25:K25"/>
    <mergeCell ref="B26:K26"/>
  </mergeCells>
  <hyperlinks>
    <hyperlink ref="B28" location="'Indice Tavole'!B136" display="Ritorna all'indice delle tavole" xr:uid="{00000000-0004-0000-6C00-000000000000}"/>
  </hyperlinks>
  <pageMargins left="0.70866141732283472" right="0.70866141732283472" top="0.74803149606299213" bottom="0.74803149606299213" header="0.31496062992125984" footer="0.31496062992125984"/>
  <pageSetup paperSize="9" scale="9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glio131">
    <tabColor rgb="FFFFC000"/>
  </sheetPr>
  <dimension ref="B2:I36"/>
  <sheetViews>
    <sheetView zoomScale="120" zoomScaleNormal="120" workbookViewId="0"/>
  </sheetViews>
  <sheetFormatPr defaultColWidth="8.85546875" defaultRowHeight="15" x14ac:dyDescent="0.25"/>
  <cols>
    <col min="1" max="1" width="5.5703125" style="1" customWidth="1"/>
    <col min="2" max="9" width="10.5703125" style="1" customWidth="1"/>
    <col min="10" max="16384" width="8.85546875" style="1"/>
  </cols>
  <sheetData>
    <row r="2" spans="2:9" x14ac:dyDescent="0.25">
      <c r="B2" s="1125" t="s">
        <v>837</v>
      </c>
      <c r="C2" s="1125"/>
      <c r="D2" s="1125"/>
      <c r="E2" s="1125"/>
      <c r="F2" s="1125"/>
      <c r="G2" s="1125"/>
      <c r="H2" s="1125"/>
      <c r="I2" s="1125"/>
    </row>
    <row r="3" spans="2:9" x14ac:dyDescent="0.25">
      <c r="B3" s="388"/>
    </row>
    <row r="4" spans="2:9" x14ac:dyDescent="0.25">
      <c r="B4" s="1048" t="s">
        <v>853</v>
      </c>
      <c r="C4" s="1048"/>
      <c r="D4" s="1048"/>
      <c r="E4" s="1048"/>
      <c r="F4" s="1048"/>
      <c r="G4" s="1048"/>
      <c r="H4" s="1048"/>
      <c r="I4" s="1048"/>
    </row>
    <row r="5" spans="2:9" x14ac:dyDescent="0.25">
      <c r="B5" s="99" t="s">
        <v>1033</v>
      </c>
      <c r="C5" s="84"/>
      <c r="D5" s="84"/>
      <c r="E5" s="84"/>
      <c r="F5" s="84"/>
      <c r="G5" s="84"/>
      <c r="H5" s="84"/>
      <c r="I5" s="84"/>
    </row>
    <row r="6" spans="2:9" x14ac:dyDescent="0.25">
      <c r="B6" s="84"/>
      <c r="C6" s="84"/>
      <c r="D6" s="84"/>
      <c r="E6" s="84"/>
      <c r="F6" s="84"/>
      <c r="G6" s="84"/>
      <c r="H6" s="84"/>
      <c r="I6" s="84"/>
    </row>
    <row r="7" spans="2:9" x14ac:dyDescent="0.25">
      <c r="B7" s="84"/>
      <c r="C7" s="84"/>
      <c r="D7" s="84"/>
      <c r="E7" s="84"/>
      <c r="F7" s="84"/>
      <c r="G7" s="84"/>
      <c r="H7" s="84"/>
      <c r="I7" s="84"/>
    </row>
    <row r="8" spans="2:9" x14ac:dyDescent="0.25">
      <c r="B8" s="84"/>
      <c r="C8" s="84"/>
      <c r="D8" s="84"/>
      <c r="E8" s="84"/>
      <c r="F8" s="84"/>
      <c r="G8" s="84"/>
      <c r="H8" s="84"/>
      <c r="I8" s="84"/>
    </row>
    <row r="9" spans="2:9" x14ac:dyDescent="0.25">
      <c r="B9" s="84"/>
      <c r="C9" s="84"/>
      <c r="D9" s="84"/>
      <c r="E9" s="84"/>
      <c r="F9" s="84"/>
      <c r="G9" s="84"/>
      <c r="H9" s="84"/>
      <c r="I9" s="84"/>
    </row>
    <row r="10" spans="2:9" x14ac:dyDescent="0.25">
      <c r="B10" s="84"/>
      <c r="C10" s="84"/>
      <c r="D10" s="84"/>
      <c r="E10" s="84"/>
      <c r="F10" s="84"/>
      <c r="G10" s="84"/>
      <c r="H10" s="84"/>
      <c r="I10" s="84"/>
    </row>
    <row r="11" spans="2:9" x14ac:dyDescent="0.25">
      <c r="B11" s="84"/>
      <c r="C11" s="84"/>
      <c r="D11" s="84"/>
      <c r="E11" s="84"/>
      <c r="F11" s="84"/>
      <c r="G11" s="84"/>
      <c r="H11" s="84"/>
      <c r="I11" s="84"/>
    </row>
    <row r="12" spans="2:9" x14ac:dyDescent="0.25">
      <c r="B12" s="84"/>
      <c r="C12" s="84"/>
      <c r="D12" s="84"/>
      <c r="E12" s="84"/>
      <c r="F12" s="84"/>
      <c r="G12" s="84"/>
      <c r="H12" s="84"/>
      <c r="I12" s="84"/>
    </row>
    <row r="13" spans="2:9" x14ac:dyDescent="0.25">
      <c r="B13" s="84"/>
      <c r="C13" s="84"/>
      <c r="D13" s="84"/>
      <c r="E13" s="84"/>
      <c r="F13" s="84"/>
      <c r="G13" s="84"/>
      <c r="H13" s="84"/>
      <c r="I13" s="84"/>
    </row>
    <row r="14" spans="2:9" x14ac:dyDescent="0.25">
      <c r="B14" s="84"/>
      <c r="C14" s="84"/>
      <c r="D14" s="84"/>
      <c r="E14" s="84"/>
      <c r="F14" s="84"/>
      <c r="G14" s="84"/>
      <c r="H14" s="84"/>
      <c r="I14" s="84"/>
    </row>
    <row r="15" spans="2:9" x14ac:dyDescent="0.25">
      <c r="B15" s="84"/>
      <c r="C15" s="84"/>
      <c r="D15" s="84"/>
      <c r="E15" s="84"/>
      <c r="F15" s="84"/>
      <c r="G15" s="84"/>
      <c r="H15" s="84"/>
      <c r="I15" s="84"/>
    </row>
    <row r="16" spans="2:9" x14ac:dyDescent="0.25">
      <c r="B16" s="84"/>
      <c r="C16" s="84"/>
      <c r="D16" s="84"/>
      <c r="E16" s="84"/>
      <c r="F16" s="84"/>
      <c r="G16" s="84"/>
      <c r="H16" s="84"/>
      <c r="I16" s="84"/>
    </row>
    <row r="17" spans="2:9" x14ac:dyDescent="0.25">
      <c r="B17" s="84"/>
      <c r="C17" s="84"/>
      <c r="D17" s="84"/>
      <c r="E17" s="84"/>
      <c r="F17" s="84"/>
      <c r="G17" s="84"/>
      <c r="H17" s="84"/>
      <c r="I17" s="84"/>
    </row>
    <row r="18" spans="2:9" x14ac:dyDescent="0.25">
      <c r="B18" s="84"/>
      <c r="C18" s="84"/>
      <c r="D18" s="84"/>
      <c r="E18" s="84"/>
      <c r="F18" s="84"/>
      <c r="G18" s="84"/>
      <c r="H18" s="84"/>
      <c r="I18" s="84"/>
    </row>
    <row r="19" spans="2:9" x14ac:dyDescent="0.25">
      <c r="B19" s="84"/>
      <c r="C19" s="84"/>
      <c r="D19" s="84"/>
      <c r="E19" s="84"/>
      <c r="F19" s="84"/>
      <c r="G19" s="84"/>
      <c r="H19" s="84"/>
      <c r="I19" s="84"/>
    </row>
    <row r="20" spans="2:9" x14ac:dyDescent="0.25">
      <c r="B20" s="84"/>
      <c r="C20" s="84"/>
      <c r="D20" s="84"/>
      <c r="E20" s="84"/>
      <c r="F20" s="84"/>
      <c r="G20" s="84"/>
      <c r="H20" s="84"/>
      <c r="I20" s="84"/>
    </row>
    <row r="21" spans="2:9" x14ac:dyDescent="0.25">
      <c r="B21" s="84"/>
      <c r="C21" s="84"/>
      <c r="D21" s="84"/>
      <c r="E21" s="84"/>
      <c r="F21" s="84"/>
      <c r="G21" s="84"/>
      <c r="H21" s="84"/>
      <c r="I21" s="84"/>
    </row>
    <row r="22" spans="2:9" x14ac:dyDescent="0.25">
      <c r="B22" s="84"/>
      <c r="C22" s="84"/>
      <c r="D22" s="84"/>
      <c r="E22" s="84"/>
      <c r="F22" s="84"/>
      <c r="G22" s="84"/>
      <c r="H22" s="84"/>
      <c r="I22" s="84"/>
    </row>
    <row r="23" spans="2:9" x14ac:dyDescent="0.25">
      <c r="B23" s="84"/>
      <c r="C23" s="84"/>
      <c r="D23" s="84"/>
      <c r="E23" s="84"/>
      <c r="F23" s="84"/>
      <c r="G23" s="84"/>
      <c r="H23" s="84"/>
      <c r="I23" s="84"/>
    </row>
    <row r="24" spans="2:9" x14ac:dyDescent="0.25">
      <c r="B24" s="84"/>
      <c r="C24" s="84"/>
      <c r="D24" s="84"/>
      <c r="E24" s="84"/>
      <c r="F24" s="84"/>
      <c r="G24" s="84"/>
      <c r="H24" s="84"/>
      <c r="I24" s="84"/>
    </row>
    <row r="25" spans="2:9" x14ac:dyDescent="0.25">
      <c r="B25" s="84"/>
      <c r="C25" s="84"/>
      <c r="D25" s="84"/>
      <c r="E25" s="84"/>
      <c r="F25" s="84"/>
      <c r="G25" s="84"/>
      <c r="H25" s="84"/>
      <c r="I25" s="84"/>
    </row>
    <row r="26" spans="2:9" x14ac:dyDescent="0.25">
      <c r="B26" s="84"/>
      <c r="C26" s="84"/>
      <c r="D26" s="84"/>
      <c r="E26" s="84"/>
      <c r="F26" s="84"/>
      <c r="G26" s="84"/>
      <c r="H26" s="84"/>
      <c r="I26" s="84"/>
    </row>
    <row r="27" spans="2:9" x14ac:dyDescent="0.25">
      <c r="B27" s="84"/>
      <c r="C27" s="84"/>
      <c r="D27" s="84"/>
      <c r="E27" s="84"/>
      <c r="F27" s="84"/>
      <c r="G27" s="84"/>
      <c r="H27" s="84"/>
      <c r="I27" s="84"/>
    </row>
    <row r="28" spans="2:9" x14ac:dyDescent="0.25">
      <c r="B28" s="84"/>
      <c r="C28" s="84"/>
      <c r="D28" s="84"/>
      <c r="E28" s="84"/>
      <c r="F28" s="84"/>
      <c r="G28" s="84"/>
      <c r="H28" s="84"/>
      <c r="I28" s="84"/>
    </row>
    <row r="29" spans="2:9" x14ac:dyDescent="0.25">
      <c r="B29" s="84"/>
      <c r="C29" s="84"/>
      <c r="D29" s="84"/>
      <c r="E29" s="84"/>
      <c r="F29" s="84"/>
      <c r="G29" s="84"/>
      <c r="H29" s="84"/>
      <c r="I29" s="84"/>
    </row>
    <row r="30" spans="2:9" x14ac:dyDescent="0.25">
      <c r="B30" s="84"/>
      <c r="C30" s="84"/>
      <c r="D30" s="84"/>
      <c r="E30" s="84"/>
      <c r="F30" s="84"/>
      <c r="G30" s="84"/>
      <c r="H30" s="84"/>
      <c r="I30" s="84"/>
    </row>
    <row r="31" spans="2:9" x14ac:dyDescent="0.25">
      <c r="B31" s="84"/>
      <c r="C31" s="84"/>
      <c r="D31" s="84"/>
      <c r="E31" s="84"/>
      <c r="F31" s="84"/>
      <c r="G31" s="84"/>
      <c r="H31" s="84"/>
      <c r="I31" s="84"/>
    </row>
    <row r="32" spans="2:9" x14ac:dyDescent="0.25">
      <c r="B32" s="1097" t="s">
        <v>1144</v>
      </c>
      <c r="C32" s="1097"/>
      <c r="D32" s="1097"/>
      <c r="E32" s="1097"/>
      <c r="F32" s="1097"/>
      <c r="G32" s="1097"/>
      <c r="H32" s="1097"/>
      <c r="I32" s="1097"/>
    </row>
    <row r="34" spans="2:4" x14ac:dyDescent="0.25">
      <c r="B34" s="11" t="s">
        <v>252</v>
      </c>
    </row>
    <row r="36" spans="2:4" x14ac:dyDescent="0.25">
      <c r="B36" s="1089"/>
      <c r="C36" s="1089"/>
      <c r="D36" s="1089"/>
    </row>
  </sheetData>
  <mergeCells count="4">
    <mergeCell ref="B2:I2"/>
    <mergeCell ref="B4:I4"/>
    <mergeCell ref="B32:I32"/>
    <mergeCell ref="B36:D36"/>
  </mergeCells>
  <hyperlinks>
    <hyperlink ref="B34" location="'Indice Tavole'!B137" display="Ritorna all'indice delle tavole" xr:uid="{00000000-0004-0000-6D00-000000000000}"/>
  </hyperlinks>
  <pageMargins left="0.70866141732283472" right="0.70866141732283472" top="0.74803149606299213" bottom="0.74803149606299213" header="0.31496062992125984" footer="0.31496062992125984"/>
  <pageSetup paperSize="9" scale="9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glio2">
    <tabColor rgb="FF33CCCC"/>
    <pageSetUpPr fitToPage="1"/>
  </sheetPr>
  <dimension ref="B2:I122"/>
  <sheetViews>
    <sheetView zoomScale="140" zoomScaleNormal="140" workbookViewId="0"/>
  </sheetViews>
  <sheetFormatPr defaultColWidth="9.140625" defaultRowHeight="15" x14ac:dyDescent="0.25"/>
  <cols>
    <col min="1" max="1" width="4" style="7" customWidth="1"/>
    <col min="2" max="2" width="4.42578125" style="7" customWidth="1"/>
    <col min="3" max="8" width="13.85546875" style="7" customWidth="1"/>
    <col min="9" max="9" width="8.140625" style="7" bestFit="1" customWidth="1"/>
    <col min="10" max="16384" width="9.140625" style="7"/>
  </cols>
  <sheetData>
    <row r="2" spans="2:9" ht="15" customHeight="1" x14ac:dyDescent="0.25">
      <c r="B2" s="1198" t="s">
        <v>968</v>
      </c>
      <c r="C2" s="1198"/>
      <c r="D2" s="1198"/>
      <c r="E2" s="1198"/>
      <c r="F2" s="1198"/>
      <c r="G2" s="1198"/>
      <c r="H2" s="1198"/>
      <c r="I2" s="52"/>
    </row>
    <row r="3" spans="2:9" x14ac:dyDescent="0.25">
      <c r="B3" s="31"/>
      <c r="C3" s="31"/>
      <c r="D3" s="31"/>
      <c r="E3" s="31"/>
      <c r="F3" s="31"/>
      <c r="G3" s="31"/>
    </row>
    <row r="4" spans="2:9" x14ac:dyDescent="0.25">
      <c r="B4" s="1048" t="s">
        <v>526</v>
      </c>
      <c r="C4" s="1048"/>
      <c r="D4" s="1048"/>
      <c r="E4" s="1048"/>
      <c r="F4" s="1048"/>
      <c r="G4" s="1048"/>
      <c r="H4" s="1048"/>
    </row>
    <row r="5" spans="2:9" x14ac:dyDescent="0.25">
      <c r="B5" s="1100" t="s">
        <v>118</v>
      </c>
      <c r="C5" s="1100"/>
      <c r="D5" s="1100"/>
      <c r="E5" s="1100"/>
      <c r="F5" s="1100"/>
      <c r="G5" s="1100"/>
      <c r="H5" s="1100"/>
    </row>
    <row r="6" spans="2:9" ht="14.25" customHeight="1" x14ac:dyDescent="0.25">
      <c r="B6" s="1226" t="s">
        <v>0</v>
      </c>
      <c r="C6" s="391" t="s">
        <v>1</v>
      </c>
      <c r="D6" s="391" t="s">
        <v>1</v>
      </c>
      <c r="E6" s="391" t="s">
        <v>1</v>
      </c>
      <c r="F6" s="391" t="s">
        <v>2</v>
      </c>
      <c r="G6" s="391" t="s">
        <v>2</v>
      </c>
      <c r="H6" s="1043" t="s">
        <v>25</v>
      </c>
    </row>
    <row r="7" spans="2:9" ht="14.25" customHeight="1" x14ac:dyDescent="0.25">
      <c r="B7" s="1227"/>
      <c r="C7" s="393" t="s">
        <v>143</v>
      </c>
      <c r="D7" s="393" t="s">
        <v>145</v>
      </c>
      <c r="E7" s="393" t="s">
        <v>143</v>
      </c>
      <c r="F7" s="393" t="s">
        <v>150</v>
      </c>
      <c r="G7" s="393" t="s">
        <v>527</v>
      </c>
      <c r="H7" s="1044"/>
    </row>
    <row r="8" spans="2:9" ht="14.25" customHeight="1" x14ac:dyDescent="0.25">
      <c r="B8" s="1228"/>
      <c r="C8" s="392" t="s">
        <v>144</v>
      </c>
      <c r="D8" s="392" t="s">
        <v>53</v>
      </c>
      <c r="E8" s="392" t="s">
        <v>149</v>
      </c>
      <c r="F8" s="117"/>
      <c r="G8" s="117"/>
      <c r="H8" s="1047"/>
    </row>
    <row r="9" spans="2:9" x14ac:dyDescent="0.25">
      <c r="B9" s="1115"/>
      <c r="C9" s="1115"/>
      <c r="D9" s="1115"/>
      <c r="E9" s="1115"/>
      <c r="F9" s="1115"/>
      <c r="G9" s="1115"/>
      <c r="H9" s="1115"/>
    </row>
    <row r="10" spans="2:9" x14ac:dyDescent="0.25">
      <c r="B10" s="78">
        <v>1999</v>
      </c>
      <c r="C10" s="298">
        <v>33</v>
      </c>
      <c r="D10" s="298">
        <v>88</v>
      </c>
      <c r="E10" s="298">
        <v>618</v>
      </c>
      <c r="F10" s="298" t="s">
        <v>3</v>
      </c>
      <c r="G10" s="298" t="s">
        <v>3</v>
      </c>
      <c r="H10" s="298">
        <v>739</v>
      </c>
    </row>
    <row r="11" spans="2:9" x14ac:dyDescent="0.25">
      <c r="B11" s="57">
        <v>2000</v>
      </c>
      <c r="C11" s="298">
        <v>42</v>
      </c>
      <c r="D11" s="298">
        <v>99</v>
      </c>
      <c r="E11" s="298">
        <v>578</v>
      </c>
      <c r="F11" s="298" t="s">
        <v>3</v>
      </c>
      <c r="G11" s="298" t="s">
        <v>3</v>
      </c>
      <c r="H11" s="298">
        <v>719</v>
      </c>
    </row>
    <row r="12" spans="2:9" x14ac:dyDescent="0.25">
      <c r="B12" s="57">
        <v>2001</v>
      </c>
      <c r="C12" s="298">
        <v>41</v>
      </c>
      <c r="D12" s="298">
        <v>102</v>
      </c>
      <c r="E12" s="298">
        <v>575</v>
      </c>
      <c r="F12" s="298" t="s">
        <v>3</v>
      </c>
      <c r="G12" s="298" t="s">
        <v>3</v>
      </c>
      <c r="H12" s="298">
        <v>718</v>
      </c>
    </row>
    <row r="13" spans="2:9" x14ac:dyDescent="0.25">
      <c r="B13" s="57">
        <v>2002</v>
      </c>
      <c r="C13" s="298">
        <v>44</v>
      </c>
      <c r="D13" s="298">
        <v>95</v>
      </c>
      <c r="E13" s="298">
        <v>554</v>
      </c>
      <c r="F13" s="298" t="s">
        <v>3</v>
      </c>
      <c r="G13" s="298" t="s">
        <v>3</v>
      </c>
      <c r="H13" s="298">
        <v>693</v>
      </c>
    </row>
    <row r="14" spans="2:9" x14ac:dyDescent="0.25">
      <c r="B14" s="57">
        <v>2003</v>
      </c>
      <c r="C14" s="298">
        <v>42</v>
      </c>
      <c r="D14" s="298">
        <v>96</v>
      </c>
      <c r="E14" s="298">
        <v>510</v>
      </c>
      <c r="F14" s="298" t="s">
        <v>3</v>
      </c>
      <c r="G14" s="298" t="s">
        <v>3</v>
      </c>
      <c r="H14" s="298">
        <v>648</v>
      </c>
    </row>
    <row r="15" spans="2:9" x14ac:dyDescent="0.25">
      <c r="B15" s="57">
        <v>2004</v>
      </c>
      <c r="C15" s="298">
        <v>41</v>
      </c>
      <c r="D15" s="298">
        <v>92</v>
      </c>
      <c r="E15" s="298">
        <v>494</v>
      </c>
      <c r="F15" s="298" t="s">
        <v>3</v>
      </c>
      <c r="G15" s="298" t="s">
        <v>3</v>
      </c>
      <c r="H15" s="298">
        <v>627</v>
      </c>
    </row>
    <row r="16" spans="2:9" x14ac:dyDescent="0.25">
      <c r="B16" s="57">
        <v>2005</v>
      </c>
      <c r="C16" s="298">
        <v>43</v>
      </c>
      <c r="D16" s="298">
        <v>89</v>
      </c>
      <c r="E16" s="298">
        <v>455</v>
      </c>
      <c r="F16" s="298" t="s">
        <v>3</v>
      </c>
      <c r="G16" s="298" t="s">
        <v>3</v>
      </c>
      <c r="H16" s="298">
        <v>587</v>
      </c>
    </row>
    <row r="17" spans="2:8" x14ac:dyDescent="0.25">
      <c r="B17" s="57">
        <v>2006</v>
      </c>
      <c r="C17" s="298">
        <v>42</v>
      </c>
      <c r="D17" s="298">
        <v>84</v>
      </c>
      <c r="E17" s="298">
        <v>448</v>
      </c>
      <c r="F17" s="298" t="s">
        <v>3</v>
      </c>
      <c r="G17" s="298" t="s">
        <v>3</v>
      </c>
      <c r="H17" s="298">
        <v>574</v>
      </c>
    </row>
    <row r="18" spans="2:8" x14ac:dyDescent="0.25">
      <c r="B18" s="57">
        <v>2007</v>
      </c>
      <c r="C18" s="298">
        <v>42</v>
      </c>
      <c r="D18" s="298">
        <v>81</v>
      </c>
      <c r="E18" s="298">
        <v>433</v>
      </c>
      <c r="F18" s="298">
        <v>72</v>
      </c>
      <c r="G18" s="298" t="s">
        <v>3</v>
      </c>
      <c r="H18" s="298">
        <v>629</v>
      </c>
    </row>
    <row r="19" spans="2:8" x14ac:dyDescent="0.25">
      <c r="B19" s="57">
        <v>2008</v>
      </c>
      <c r="C19" s="298">
        <v>41</v>
      </c>
      <c r="D19" s="298">
        <v>81</v>
      </c>
      <c r="E19" s="298">
        <v>411</v>
      </c>
      <c r="F19" s="298">
        <v>75</v>
      </c>
      <c r="G19" s="298" t="s">
        <v>3</v>
      </c>
      <c r="H19" s="298">
        <v>609</v>
      </c>
    </row>
    <row r="20" spans="2:8" x14ac:dyDescent="0.25">
      <c r="B20" s="57">
        <v>2009</v>
      </c>
      <c r="C20" s="298">
        <v>39</v>
      </c>
      <c r="D20" s="298">
        <v>76</v>
      </c>
      <c r="E20" s="298">
        <v>391</v>
      </c>
      <c r="F20" s="298">
        <v>75</v>
      </c>
      <c r="G20" s="298" t="s">
        <v>3</v>
      </c>
      <c r="H20" s="298">
        <v>582</v>
      </c>
    </row>
    <row r="21" spans="2:8" x14ac:dyDescent="0.25">
      <c r="B21" s="57">
        <v>2010</v>
      </c>
      <c r="C21" s="298">
        <v>38</v>
      </c>
      <c r="D21" s="298">
        <v>69</v>
      </c>
      <c r="E21" s="298">
        <v>375</v>
      </c>
      <c r="F21" s="298">
        <v>76</v>
      </c>
      <c r="G21" s="298" t="s">
        <v>3</v>
      </c>
      <c r="H21" s="298">
        <v>559</v>
      </c>
    </row>
    <row r="22" spans="2:8" x14ac:dyDescent="0.25">
      <c r="B22" s="57">
        <v>2011</v>
      </c>
      <c r="C22" s="298">
        <v>38</v>
      </c>
      <c r="D22" s="298">
        <v>67</v>
      </c>
      <c r="E22" s="298">
        <v>363</v>
      </c>
      <c r="F22" s="298">
        <v>76</v>
      </c>
      <c r="G22" s="298" t="s">
        <v>3</v>
      </c>
      <c r="H22" s="298">
        <v>545</v>
      </c>
    </row>
    <row r="23" spans="2:8" x14ac:dyDescent="0.25">
      <c r="B23" s="57">
        <v>2012</v>
      </c>
      <c r="C23" s="298">
        <v>39</v>
      </c>
      <c r="D23" s="298">
        <v>59</v>
      </c>
      <c r="E23" s="298">
        <v>361</v>
      </c>
      <c r="F23" s="298">
        <v>76</v>
      </c>
      <c r="G23" s="298" t="s">
        <v>3</v>
      </c>
      <c r="H23" s="298">
        <v>536</v>
      </c>
    </row>
    <row r="24" spans="2:8" x14ac:dyDescent="0.25">
      <c r="B24" s="57">
        <v>2013</v>
      </c>
      <c r="C24" s="298">
        <v>39</v>
      </c>
      <c r="D24" s="298">
        <v>58</v>
      </c>
      <c r="E24" s="298">
        <v>330</v>
      </c>
      <c r="F24" s="298">
        <v>81</v>
      </c>
      <c r="G24" s="298" t="s">
        <v>3</v>
      </c>
      <c r="H24" s="298">
        <v>509</v>
      </c>
    </row>
    <row r="25" spans="2:8" x14ac:dyDescent="0.25">
      <c r="B25" s="57">
        <v>2014</v>
      </c>
      <c r="C25" s="298">
        <v>38</v>
      </c>
      <c r="D25" s="298">
        <v>56</v>
      </c>
      <c r="E25" s="298">
        <v>323</v>
      </c>
      <c r="F25" s="298">
        <v>78</v>
      </c>
      <c r="G25" s="298" t="s">
        <v>3</v>
      </c>
      <c r="H25" s="298">
        <v>496</v>
      </c>
    </row>
    <row r="26" spans="2:8" x14ac:dyDescent="0.25">
      <c r="B26" s="57">
        <v>2015</v>
      </c>
      <c r="C26" s="298">
        <v>36</v>
      </c>
      <c r="D26" s="298">
        <v>50</v>
      </c>
      <c r="E26" s="298">
        <v>304</v>
      </c>
      <c r="F26" s="298">
        <v>78</v>
      </c>
      <c r="G26" s="298" t="s">
        <v>3</v>
      </c>
      <c r="H26" s="298">
        <v>469</v>
      </c>
    </row>
    <row r="27" spans="2:8" x14ac:dyDescent="0.25">
      <c r="B27" s="57">
        <v>2016</v>
      </c>
      <c r="C27" s="298">
        <v>36</v>
      </c>
      <c r="D27" s="298">
        <v>43</v>
      </c>
      <c r="E27" s="298">
        <v>294</v>
      </c>
      <c r="F27" s="298">
        <v>78</v>
      </c>
      <c r="G27" s="298" t="s">
        <v>3</v>
      </c>
      <c r="H27" s="298">
        <v>452</v>
      </c>
    </row>
    <row r="28" spans="2:8" x14ac:dyDescent="0.25">
      <c r="B28" s="57">
        <v>2017</v>
      </c>
      <c r="C28" s="298">
        <v>35</v>
      </c>
      <c r="D28" s="298">
        <v>43</v>
      </c>
      <c r="E28" s="298">
        <v>259</v>
      </c>
      <c r="F28" s="298">
        <v>77</v>
      </c>
      <c r="G28" s="298" t="s">
        <v>3</v>
      </c>
      <c r="H28" s="298">
        <v>415</v>
      </c>
    </row>
    <row r="29" spans="2:8" x14ac:dyDescent="0.25">
      <c r="B29" s="57">
        <v>2018</v>
      </c>
      <c r="C29" s="298">
        <v>33</v>
      </c>
      <c r="D29" s="298">
        <v>43</v>
      </c>
      <c r="E29" s="298">
        <v>251</v>
      </c>
      <c r="F29" s="298">
        <v>70</v>
      </c>
      <c r="G29" s="298" t="s">
        <v>3</v>
      </c>
      <c r="H29" s="298">
        <v>398</v>
      </c>
    </row>
    <row r="30" spans="2:8" x14ac:dyDescent="0.25">
      <c r="B30" s="57">
        <v>2019</v>
      </c>
      <c r="C30" s="298">
        <v>33</v>
      </c>
      <c r="D30" s="298">
        <v>41</v>
      </c>
      <c r="E30" s="298">
        <v>235</v>
      </c>
      <c r="F30" s="298">
        <v>70</v>
      </c>
      <c r="G30" s="298" t="s">
        <v>3</v>
      </c>
      <c r="H30" s="298">
        <v>380</v>
      </c>
    </row>
    <row r="31" spans="2:8" x14ac:dyDescent="0.25">
      <c r="B31" s="57">
        <v>2020</v>
      </c>
      <c r="C31" s="298">
        <v>33</v>
      </c>
      <c r="D31" s="298">
        <v>42</v>
      </c>
      <c r="E31" s="298">
        <v>226</v>
      </c>
      <c r="F31" s="298">
        <v>71</v>
      </c>
      <c r="G31" s="298"/>
      <c r="H31" s="298">
        <v>372</v>
      </c>
    </row>
    <row r="32" spans="2:8" x14ac:dyDescent="0.25">
      <c r="B32" s="624">
        <v>2021</v>
      </c>
      <c r="C32" s="627">
        <v>33</v>
      </c>
      <c r="D32" s="627">
        <v>40</v>
      </c>
      <c r="E32" s="627">
        <v>204</v>
      </c>
      <c r="F32" s="627">
        <v>72</v>
      </c>
      <c r="G32" s="627" t="s">
        <v>3</v>
      </c>
      <c r="H32" s="627">
        <f>SUM(C32:G32)</f>
        <v>349</v>
      </c>
    </row>
    <row r="33" spans="2:8" ht="31.5" customHeight="1" x14ac:dyDescent="0.25">
      <c r="B33" s="1073" t="s">
        <v>528</v>
      </c>
      <c r="C33" s="1073"/>
      <c r="D33" s="1073"/>
      <c r="E33" s="1073"/>
      <c r="F33" s="1073"/>
      <c r="G33" s="1073"/>
      <c r="H33" s="1073"/>
    </row>
    <row r="34" spans="2:8" x14ac:dyDescent="0.25">
      <c r="B34" s="1097" t="s">
        <v>970</v>
      </c>
      <c r="C34" s="1097"/>
      <c r="D34" s="1097"/>
      <c r="E34" s="1097"/>
      <c r="F34" s="1097"/>
      <c r="G34" s="1097"/>
      <c r="H34" s="1097"/>
    </row>
    <row r="35" spans="2:8" x14ac:dyDescent="0.25">
      <c r="B35" s="30"/>
    </row>
    <row r="36" spans="2:8" x14ac:dyDescent="0.25">
      <c r="B36" s="11" t="s">
        <v>252</v>
      </c>
    </row>
    <row r="122" spans="2:4" x14ac:dyDescent="0.25">
      <c r="B122" s="1069"/>
      <c r="C122" s="1069"/>
      <c r="D122" s="1069"/>
    </row>
  </sheetData>
  <mergeCells count="9">
    <mergeCell ref="B2:H2"/>
    <mergeCell ref="B122:D122"/>
    <mergeCell ref="B4:H4"/>
    <mergeCell ref="B5:H5"/>
    <mergeCell ref="B33:H33"/>
    <mergeCell ref="B34:H34"/>
    <mergeCell ref="B6:B8"/>
    <mergeCell ref="H6:H8"/>
    <mergeCell ref="B9:H9"/>
  </mergeCells>
  <hyperlinks>
    <hyperlink ref="B36" location="'Indice Tavole'!B139" display="Ritorna all'indice delle tavole" xr:uid="{00000000-0004-0000-6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glio32">
    <tabColor rgb="FF33CCCC"/>
    <pageSetUpPr fitToPage="1"/>
  </sheetPr>
  <dimension ref="B2:H120"/>
  <sheetViews>
    <sheetView zoomScale="140" zoomScaleNormal="140" workbookViewId="0"/>
  </sheetViews>
  <sheetFormatPr defaultColWidth="11" defaultRowHeight="15" x14ac:dyDescent="0.25"/>
  <cols>
    <col min="1" max="1" width="6.85546875" style="7" customWidth="1"/>
    <col min="2" max="2" width="5.140625" style="7" customWidth="1"/>
    <col min="3" max="3" width="11" style="7" customWidth="1"/>
    <col min="4" max="4" width="10.85546875" style="7" customWidth="1"/>
    <col min="5" max="5" width="12.85546875" style="7" customWidth="1"/>
    <col min="6" max="6" width="10.85546875" style="7" customWidth="1"/>
    <col min="7" max="7" width="11.42578125" style="7" customWidth="1"/>
    <col min="8" max="8" width="9.140625" style="7" bestFit="1" customWidth="1"/>
    <col min="9" max="9" width="7.140625" style="7" customWidth="1"/>
    <col min="10" max="16384" width="11" style="7"/>
  </cols>
  <sheetData>
    <row r="2" spans="2:8" x14ac:dyDescent="0.25">
      <c r="B2" s="1057" t="s">
        <v>969</v>
      </c>
      <c r="C2" s="1057"/>
      <c r="D2" s="1057"/>
      <c r="E2" s="1057"/>
      <c r="F2" s="1057"/>
      <c r="G2" s="1057"/>
      <c r="H2" s="1057"/>
    </row>
    <row r="3" spans="2:8" x14ac:dyDescent="0.25">
      <c r="B3" s="12"/>
      <c r="C3" s="12"/>
      <c r="D3" s="12"/>
      <c r="E3" s="12"/>
      <c r="F3" s="12"/>
      <c r="G3" s="12"/>
    </row>
    <row r="4" spans="2:8" x14ac:dyDescent="0.25">
      <c r="B4" s="116" t="s">
        <v>529</v>
      </c>
      <c r="C4" s="84"/>
      <c r="D4" s="84"/>
      <c r="E4" s="84"/>
      <c r="F4" s="84"/>
      <c r="G4" s="84"/>
      <c r="H4" s="84"/>
    </row>
    <row r="5" spans="2:8" x14ac:dyDescent="0.25">
      <c r="B5" s="99" t="s">
        <v>118</v>
      </c>
      <c r="C5" s="84"/>
      <c r="D5" s="84"/>
      <c r="E5" s="84"/>
      <c r="F5" s="84"/>
      <c r="G5" s="84"/>
      <c r="H5" s="84"/>
    </row>
    <row r="6" spans="2:8" x14ac:dyDescent="0.25">
      <c r="B6" s="1226" t="s">
        <v>0</v>
      </c>
      <c r="C6" s="391" t="s">
        <v>1</v>
      </c>
      <c r="D6" s="391" t="s">
        <v>1</v>
      </c>
      <c r="E6" s="391" t="s">
        <v>1</v>
      </c>
      <c r="F6" s="391" t="s">
        <v>2</v>
      </c>
      <c r="G6" s="391" t="s">
        <v>2</v>
      </c>
      <c r="H6" s="1043" t="s">
        <v>25</v>
      </c>
    </row>
    <row r="7" spans="2:8" x14ac:dyDescent="0.25">
      <c r="B7" s="1227"/>
      <c r="C7" s="393" t="s">
        <v>143</v>
      </c>
      <c r="D7" s="393" t="s">
        <v>145</v>
      </c>
      <c r="E7" s="393" t="s">
        <v>143</v>
      </c>
      <c r="F7" s="393" t="s">
        <v>150</v>
      </c>
      <c r="G7" s="393" t="s">
        <v>527</v>
      </c>
      <c r="H7" s="1044"/>
    </row>
    <row r="8" spans="2:8" ht="16.5" customHeight="1" x14ac:dyDescent="0.25">
      <c r="B8" s="1228"/>
      <c r="C8" s="392" t="s">
        <v>144</v>
      </c>
      <c r="D8" s="392" t="s">
        <v>53</v>
      </c>
      <c r="E8" s="392" t="s">
        <v>149</v>
      </c>
      <c r="F8" s="117"/>
      <c r="G8" s="117"/>
      <c r="H8" s="1047"/>
    </row>
    <row r="9" spans="2:8" x14ac:dyDescent="0.25">
      <c r="B9" s="96">
        <v>1999</v>
      </c>
      <c r="C9" s="581">
        <v>701127</v>
      </c>
      <c r="D9" s="581">
        <v>136305</v>
      </c>
      <c r="E9" s="581">
        <v>573256</v>
      </c>
      <c r="F9" s="626" t="s">
        <v>3</v>
      </c>
      <c r="G9" s="626" t="s">
        <v>3</v>
      </c>
      <c r="H9" s="581">
        <v>1410688</v>
      </c>
    </row>
    <row r="10" spans="2:8" x14ac:dyDescent="0.25">
      <c r="B10" s="623">
        <v>2000</v>
      </c>
      <c r="C10" s="300">
        <v>877523</v>
      </c>
      <c r="D10" s="300">
        <v>223032</v>
      </c>
      <c r="E10" s="300">
        <v>591555</v>
      </c>
      <c r="F10" s="620" t="s">
        <v>3</v>
      </c>
      <c r="G10" s="620" t="s">
        <v>3</v>
      </c>
      <c r="H10" s="300">
        <v>1692110</v>
      </c>
    </row>
    <row r="11" spans="2:8" x14ac:dyDescent="0.25">
      <c r="B11" s="623">
        <v>2001</v>
      </c>
      <c r="C11" s="300">
        <v>984567</v>
      </c>
      <c r="D11" s="300">
        <v>287251</v>
      </c>
      <c r="E11" s="300">
        <v>687482</v>
      </c>
      <c r="F11" s="620" t="s">
        <v>3</v>
      </c>
      <c r="G11" s="300">
        <v>201108</v>
      </c>
      <c r="H11" s="300">
        <v>2160408</v>
      </c>
    </row>
    <row r="12" spans="2:8" x14ac:dyDescent="0.25">
      <c r="B12" s="623">
        <v>2002</v>
      </c>
      <c r="C12" s="300">
        <v>1021186</v>
      </c>
      <c r="D12" s="300">
        <v>337600</v>
      </c>
      <c r="E12" s="300">
        <v>679603</v>
      </c>
      <c r="F12" s="620" t="s">
        <v>3</v>
      </c>
      <c r="G12" s="300">
        <v>357313</v>
      </c>
      <c r="H12" s="300">
        <v>2395702</v>
      </c>
    </row>
    <row r="13" spans="2:8" x14ac:dyDescent="0.25">
      <c r="B13" s="623">
        <v>2003</v>
      </c>
      <c r="C13" s="300">
        <v>1042381</v>
      </c>
      <c r="D13" s="300">
        <v>364604</v>
      </c>
      <c r="E13" s="300">
        <v>671474</v>
      </c>
      <c r="F13" s="620" t="s">
        <v>3</v>
      </c>
      <c r="G13" s="300">
        <v>508757</v>
      </c>
      <c r="H13" s="300">
        <v>2587216</v>
      </c>
    </row>
    <row r="14" spans="2:8" x14ac:dyDescent="0.25">
      <c r="B14" s="623">
        <v>2004</v>
      </c>
      <c r="C14" s="300">
        <v>1062907</v>
      </c>
      <c r="D14" s="300">
        <v>382149</v>
      </c>
      <c r="E14" s="300">
        <v>666841</v>
      </c>
      <c r="F14" s="620" t="s">
        <v>3</v>
      </c>
      <c r="G14" s="300">
        <v>628176</v>
      </c>
      <c r="H14" s="300">
        <v>2740073</v>
      </c>
    </row>
    <row r="15" spans="2:8" x14ac:dyDescent="0.25">
      <c r="B15" s="623">
        <v>2005</v>
      </c>
      <c r="C15" s="300">
        <v>1155168</v>
      </c>
      <c r="D15" s="300">
        <v>407022</v>
      </c>
      <c r="E15" s="300">
        <v>657117</v>
      </c>
      <c r="F15" s="620" t="s">
        <v>3</v>
      </c>
      <c r="G15" s="300">
        <v>744023</v>
      </c>
      <c r="H15" s="300">
        <v>2963330</v>
      </c>
    </row>
    <row r="16" spans="2:8" x14ac:dyDescent="0.25">
      <c r="B16" s="623">
        <v>2006</v>
      </c>
      <c r="C16" s="300">
        <v>1219372</v>
      </c>
      <c r="D16" s="300">
        <v>440486</v>
      </c>
      <c r="E16" s="300">
        <v>643986</v>
      </c>
      <c r="F16" s="620" t="s">
        <v>3</v>
      </c>
      <c r="G16" s="300">
        <v>880380</v>
      </c>
      <c r="H16" s="300">
        <v>3184224</v>
      </c>
    </row>
    <row r="17" spans="2:8" x14ac:dyDescent="0.25">
      <c r="B17" s="623">
        <v>2007</v>
      </c>
      <c r="C17" s="300">
        <v>1988639</v>
      </c>
      <c r="D17" s="300">
        <v>747264</v>
      </c>
      <c r="E17" s="300">
        <v>680746</v>
      </c>
      <c r="F17" s="300">
        <v>486017</v>
      </c>
      <c r="G17" s="300">
        <v>703400</v>
      </c>
      <c r="H17" s="300">
        <v>4560164</v>
      </c>
    </row>
    <row r="18" spans="2:8" x14ac:dyDescent="0.25">
      <c r="B18" s="623">
        <v>2008</v>
      </c>
      <c r="C18" s="300">
        <v>2043509</v>
      </c>
      <c r="D18" s="300">
        <v>795605</v>
      </c>
      <c r="E18" s="300">
        <v>676994</v>
      </c>
      <c r="F18" s="300">
        <v>701819</v>
      </c>
      <c r="G18" s="300">
        <v>674332</v>
      </c>
      <c r="H18" s="300">
        <v>4850782</v>
      </c>
    </row>
    <row r="19" spans="2:8" x14ac:dyDescent="0.25">
      <c r="B19" s="623">
        <v>2009</v>
      </c>
      <c r="C19" s="300">
        <v>2040150</v>
      </c>
      <c r="D19" s="300">
        <v>820385</v>
      </c>
      <c r="E19" s="300">
        <v>673039</v>
      </c>
      <c r="F19" s="300">
        <v>893547</v>
      </c>
      <c r="G19" s="300">
        <v>654376</v>
      </c>
      <c r="H19" s="300">
        <v>5055284</v>
      </c>
    </row>
    <row r="20" spans="2:8" x14ac:dyDescent="0.25">
      <c r="B20" s="623">
        <v>2010</v>
      </c>
      <c r="C20" s="300">
        <v>2010904</v>
      </c>
      <c r="D20" s="300">
        <v>848415</v>
      </c>
      <c r="E20" s="300">
        <v>668625</v>
      </c>
      <c r="F20" s="300">
        <v>1160187</v>
      </c>
      <c r="G20" s="300">
        <v>610098</v>
      </c>
      <c r="H20" s="300">
        <v>5272579</v>
      </c>
    </row>
    <row r="21" spans="2:8" x14ac:dyDescent="0.25">
      <c r="B21" s="623">
        <v>2011</v>
      </c>
      <c r="C21" s="300">
        <v>1994280</v>
      </c>
      <c r="D21" s="300">
        <v>881311</v>
      </c>
      <c r="E21" s="300">
        <v>664731</v>
      </c>
      <c r="F21" s="300">
        <v>1451995</v>
      </c>
      <c r="G21" s="300">
        <v>573336</v>
      </c>
      <c r="H21" s="300">
        <v>5536554</v>
      </c>
    </row>
    <row r="22" spans="2:8" x14ac:dyDescent="0.25">
      <c r="B22" s="623">
        <v>2012</v>
      </c>
      <c r="C22" s="300">
        <v>1969771</v>
      </c>
      <c r="D22" s="300">
        <v>913913</v>
      </c>
      <c r="E22" s="300">
        <v>662162</v>
      </c>
      <c r="F22" s="300">
        <v>1794835</v>
      </c>
      <c r="G22" s="300">
        <v>534816</v>
      </c>
      <c r="H22" s="300">
        <v>5848727</v>
      </c>
    </row>
    <row r="23" spans="2:8" x14ac:dyDescent="0.25">
      <c r="B23" s="623">
        <v>2013</v>
      </c>
      <c r="C23" s="300">
        <v>1950552</v>
      </c>
      <c r="D23" s="300">
        <v>984584</v>
      </c>
      <c r="E23" s="300">
        <v>654537</v>
      </c>
      <c r="F23" s="300">
        <v>2134038</v>
      </c>
      <c r="G23" s="300">
        <v>505110</v>
      </c>
      <c r="H23" s="300">
        <v>6203673</v>
      </c>
    </row>
    <row r="24" spans="2:8" x14ac:dyDescent="0.25">
      <c r="B24" s="623">
        <v>2014</v>
      </c>
      <c r="C24" s="300">
        <v>1944276</v>
      </c>
      <c r="D24" s="300">
        <v>1057038</v>
      </c>
      <c r="E24" s="300">
        <v>645371</v>
      </c>
      <c r="F24" s="300">
        <v>2356674</v>
      </c>
      <c r="G24" s="300">
        <v>467255</v>
      </c>
      <c r="H24" s="300">
        <v>6447186</v>
      </c>
    </row>
    <row r="25" spans="2:8" x14ac:dyDescent="0.25">
      <c r="B25" s="623">
        <v>2015</v>
      </c>
      <c r="C25" s="300">
        <v>2419103</v>
      </c>
      <c r="D25" s="300">
        <v>1150132</v>
      </c>
      <c r="E25" s="300">
        <v>645612</v>
      </c>
      <c r="F25" s="300">
        <v>2600790</v>
      </c>
      <c r="G25" s="300">
        <v>433753</v>
      </c>
      <c r="H25" s="300">
        <v>7234858</v>
      </c>
    </row>
    <row r="26" spans="2:8" x14ac:dyDescent="0.25">
      <c r="B26" s="623">
        <v>2016</v>
      </c>
      <c r="C26" s="300">
        <v>2596819</v>
      </c>
      <c r="D26" s="300">
        <v>1258986</v>
      </c>
      <c r="E26" s="300">
        <v>653352</v>
      </c>
      <c r="F26" s="300">
        <v>2881528</v>
      </c>
      <c r="G26" s="300">
        <v>411242</v>
      </c>
      <c r="H26" s="300">
        <v>7785961</v>
      </c>
    </row>
    <row r="27" spans="2:8" x14ac:dyDescent="0.25">
      <c r="B27" s="623">
        <v>2017</v>
      </c>
      <c r="C27" s="300">
        <v>2804633</v>
      </c>
      <c r="D27" s="300">
        <v>1374238</v>
      </c>
      <c r="E27" s="300">
        <v>643947</v>
      </c>
      <c r="F27" s="300">
        <v>3104436</v>
      </c>
      <c r="G27" s="300">
        <v>390311</v>
      </c>
      <c r="H27" s="300">
        <v>8299835</v>
      </c>
    </row>
    <row r="28" spans="2:8" x14ac:dyDescent="0.25">
      <c r="B28" s="623">
        <v>2018</v>
      </c>
      <c r="C28" s="300">
        <v>3000500</v>
      </c>
      <c r="D28" s="300">
        <v>1462072</v>
      </c>
      <c r="E28" s="300">
        <v>646873</v>
      </c>
      <c r="F28" s="300">
        <v>3275321</v>
      </c>
      <c r="G28" s="300">
        <v>370337</v>
      </c>
      <c r="H28" s="300">
        <v>8734767</v>
      </c>
    </row>
    <row r="29" spans="2:8" x14ac:dyDescent="0.25">
      <c r="B29" s="623">
        <v>2019</v>
      </c>
      <c r="C29" s="300">
        <v>3160206</v>
      </c>
      <c r="D29" s="300">
        <v>1551223</v>
      </c>
      <c r="E29" s="300">
        <v>650054</v>
      </c>
      <c r="F29" s="300">
        <v>3419170</v>
      </c>
      <c r="G29" s="300">
        <v>354108</v>
      </c>
      <c r="H29" s="300">
        <v>9116469</v>
      </c>
    </row>
    <row r="30" spans="2:8" x14ac:dyDescent="0.25">
      <c r="B30" s="763">
        <v>2020</v>
      </c>
      <c r="C30" s="300">
        <v>3261244</v>
      </c>
      <c r="D30" s="300">
        <v>1627731</v>
      </c>
      <c r="E30" s="300">
        <v>646934</v>
      </c>
      <c r="F30" s="300">
        <v>3510617</v>
      </c>
      <c r="G30" s="300">
        <v>338793</v>
      </c>
      <c r="H30" s="300">
        <v>9341137</v>
      </c>
    </row>
    <row r="31" spans="2:8" x14ac:dyDescent="0.25">
      <c r="B31" s="624">
        <v>2021</v>
      </c>
      <c r="C31" s="162">
        <f>+'Tav. 1.1'!E9</f>
        <v>3457302</v>
      </c>
      <c r="D31" s="162">
        <f>+'Tav. 1.1'!E10</f>
        <v>1735459</v>
      </c>
      <c r="E31" s="162">
        <v>648370</v>
      </c>
      <c r="F31" s="162">
        <v>3613307</v>
      </c>
      <c r="G31" s="162">
        <f>+'Tav. 1.1'!E14</f>
        <v>321879.24808913248</v>
      </c>
      <c r="H31" s="162">
        <v>9733947</v>
      </c>
    </row>
    <row r="32" spans="2:8" ht="48.75" customHeight="1" x14ac:dyDescent="0.25">
      <c r="B32" s="1119" t="s">
        <v>1066</v>
      </c>
      <c r="C32" s="1119"/>
      <c r="D32" s="1119"/>
      <c r="E32" s="1119"/>
      <c r="F32" s="1119"/>
      <c r="G32" s="1119"/>
      <c r="H32" s="1119"/>
    </row>
    <row r="34" spans="2:2" x14ac:dyDescent="0.25">
      <c r="B34" s="11" t="s">
        <v>252</v>
      </c>
    </row>
    <row r="120" spans="2:4" x14ac:dyDescent="0.25">
      <c r="B120" s="1069"/>
      <c r="C120" s="1069"/>
      <c r="D120" s="1069"/>
    </row>
  </sheetData>
  <mergeCells count="5">
    <mergeCell ref="B120:D120"/>
    <mergeCell ref="B2:H2"/>
    <mergeCell ref="B6:B8"/>
    <mergeCell ref="H6:H8"/>
    <mergeCell ref="B32:H32"/>
  </mergeCells>
  <hyperlinks>
    <hyperlink ref="B34" location="'Indice Tavole'!B140" display="Ritorna all'indice delle tavole" xr:uid="{00000000-0004-0000-6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5" tint="0.39997558519241921"/>
    <pageSetUpPr fitToPage="1"/>
  </sheetPr>
  <dimension ref="B2:I120"/>
  <sheetViews>
    <sheetView zoomScale="140" zoomScaleNormal="140" workbookViewId="0"/>
  </sheetViews>
  <sheetFormatPr defaultColWidth="22.85546875" defaultRowHeight="15" x14ac:dyDescent="0.25"/>
  <cols>
    <col min="1" max="1" width="5.42578125" style="9" customWidth="1"/>
    <col min="2" max="2" width="31.140625" style="9" customWidth="1"/>
    <col min="3" max="3" width="9.42578125" style="9" customWidth="1"/>
    <col min="4" max="4" width="8" style="9" customWidth="1"/>
    <col min="5" max="5" width="11.42578125" style="9" customWidth="1"/>
    <col min="6" max="7" width="9.85546875" style="9" customWidth="1"/>
    <col min="8" max="8" width="6.42578125" style="9" customWidth="1"/>
    <col min="9" max="16384" width="22.85546875" style="9"/>
  </cols>
  <sheetData>
    <row r="2" spans="2:9" x14ac:dyDescent="0.25">
      <c r="B2" s="1057" t="s">
        <v>163</v>
      </c>
      <c r="C2" s="1057"/>
      <c r="D2" s="1057"/>
      <c r="E2" s="1057"/>
      <c r="F2" s="1057"/>
      <c r="G2" s="1057"/>
      <c r="H2" s="33"/>
      <c r="I2" s="33"/>
    </row>
    <row r="4" spans="2:9" x14ac:dyDescent="0.25">
      <c r="B4" s="1048" t="s">
        <v>430</v>
      </c>
      <c r="C4" s="1048"/>
      <c r="D4" s="1048"/>
      <c r="E4" s="1048"/>
      <c r="F4" s="1048"/>
      <c r="G4" s="1048"/>
    </row>
    <row r="5" spans="2:9" x14ac:dyDescent="0.25">
      <c r="B5" s="1071" t="s">
        <v>978</v>
      </c>
      <c r="C5" s="1071"/>
      <c r="D5" s="1071"/>
      <c r="E5" s="1071"/>
      <c r="F5" s="1071"/>
      <c r="G5" s="1071"/>
    </row>
    <row r="6" spans="2:9" ht="14.1" customHeight="1" x14ac:dyDescent="0.25">
      <c r="B6" s="1098"/>
      <c r="C6" s="1060" t="s">
        <v>214</v>
      </c>
      <c r="D6" s="1060" t="s">
        <v>215</v>
      </c>
      <c r="E6" s="1060" t="s">
        <v>216</v>
      </c>
      <c r="F6" s="482" t="s">
        <v>2</v>
      </c>
      <c r="G6" s="1060" t="s">
        <v>25</v>
      </c>
    </row>
    <row r="7" spans="2:9" x14ac:dyDescent="0.25">
      <c r="B7" s="1099"/>
      <c r="C7" s="1090"/>
      <c r="D7" s="1090"/>
      <c r="E7" s="1090"/>
      <c r="F7" s="500" t="s">
        <v>150</v>
      </c>
      <c r="G7" s="1090"/>
    </row>
    <row r="8" spans="2:9" x14ac:dyDescent="0.25">
      <c r="B8" s="420" t="s">
        <v>9</v>
      </c>
      <c r="C8" s="572">
        <v>72887</v>
      </c>
      <c r="D8" s="572">
        <v>117554</v>
      </c>
      <c r="E8" s="572">
        <v>14357</v>
      </c>
      <c r="F8" s="572">
        <v>274785</v>
      </c>
      <c r="G8" s="572">
        <v>478583</v>
      </c>
    </row>
    <row r="9" spans="2:9" x14ac:dyDescent="0.25">
      <c r="B9" s="423" t="s">
        <v>10</v>
      </c>
      <c r="C9" s="922"/>
      <c r="D9" s="926">
        <v>31697</v>
      </c>
      <c r="E9" s="926">
        <v>27986</v>
      </c>
      <c r="F9" s="926">
        <v>103131</v>
      </c>
      <c r="G9" s="926">
        <v>280368</v>
      </c>
    </row>
    <row r="10" spans="2:9" x14ac:dyDescent="0.25">
      <c r="B10" s="423" t="s">
        <v>11</v>
      </c>
      <c r="C10" s="922"/>
      <c r="D10" s="922"/>
      <c r="E10" s="926">
        <v>20751</v>
      </c>
      <c r="F10" s="926">
        <v>26989</v>
      </c>
      <c r="G10" s="926">
        <v>82644</v>
      </c>
    </row>
    <row r="11" spans="2:9" x14ac:dyDescent="0.25">
      <c r="B11" s="423" t="s">
        <v>96</v>
      </c>
      <c r="C11" s="922"/>
      <c r="D11" s="922"/>
      <c r="E11" s="922"/>
      <c r="F11" s="926">
        <v>126227</v>
      </c>
      <c r="G11" s="926">
        <v>531132</v>
      </c>
    </row>
    <row r="12" spans="2:9" x14ac:dyDescent="0.25">
      <c r="B12" s="424" t="s">
        <v>431</v>
      </c>
      <c r="C12" s="919"/>
      <c r="D12" s="919"/>
      <c r="E12" s="919"/>
      <c r="F12" s="919"/>
      <c r="G12" s="249">
        <v>816364</v>
      </c>
    </row>
    <row r="13" spans="2:9" ht="14.1" customHeight="1" x14ac:dyDescent="0.25">
      <c r="B13" s="1053" t="s">
        <v>432</v>
      </c>
      <c r="C13" s="1053"/>
      <c r="D13" s="81"/>
      <c r="E13" s="81"/>
      <c r="F13" s="81"/>
      <c r="G13" s="247">
        <v>69436</v>
      </c>
    </row>
    <row r="14" spans="2:9" ht="14.1" customHeight="1" x14ac:dyDescent="0.25">
      <c r="B14" s="1096" t="s">
        <v>433</v>
      </c>
      <c r="C14" s="1096"/>
      <c r="D14" s="82"/>
      <c r="E14" s="82"/>
      <c r="F14" s="82"/>
      <c r="G14" s="249">
        <v>885800</v>
      </c>
    </row>
    <row r="15" spans="2:9" ht="28.5" customHeight="1" x14ac:dyDescent="0.25">
      <c r="B15" s="1097" t="s">
        <v>888</v>
      </c>
      <c r="C15" s="1097"/>
      <c r="D15" s="1097"/>
      <c r="E15" s="1097"/>
      <c r="F15" s="1097"/>
      <c r="G15" s="1097"/>
    </row>
    <row r="17" spans="2:2" x14ac:dyDescent="0.25">
      <c r="B17" s="11" t="s">
        <v>252</v>
      </c>
    </row>
    <row r="120" spans="2:4" x14ac:dyDescent="0.25">
      <c r="B120" s="1046"/>
      <c r="C120" s="1046"/>
      <c r="D120" s="1046"/>
    </row>
  </sheetData>
  <mergeCells count="12">
    <mergeCell ref="B120:D120"/>
    <mergeCell ref="B13:C13"/>
    <mergeCell ref="B14:C14"/>
    <mergeCell ref="B15:G15"/>
    <mergeCell ref="B2:G2"/>
    <mergeCell ref="B4:G4"/>
    <mergeCell ref="B5:G5"/>
    <mergeCell ref="B6:B7"/>
    <mergeCell ref="C6:C7"/>
    <mergeCell ref="D6:D7"/>
    <mergeCell ref="E6:E7"/>
    <mergeCell ref="G6:G7"/>
  </mergeCells>
  <hyperlinks>
    <hyperlink ref="B17" location="'Indice Tavole'!B16" display="Ritorna all'indice delle tavole" xr:uid="{00000000-0004-0000-0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oglio33">
    <tabColor rgb="FF33CCCC"/>
    <pageSetUpPr fitToPage="1"/>
  </sheetPr>
  <dimension ref="B2:H121"/>
  <sheetViews>
    <sheetView zoomScale="140" zoomScaleNormal="140" workbookViewId="0"/>
  </sheetViews>
  <sheetFormatPr defaultColWidth="9.140625" defaultRowHeight="15" x14ac:dyDescent="0.25"/>
  <cols>
    <col min="1" max="1" width="5.85546875" style="9" customWidth="1"/>
    <col min="2" max="2" width="4.42578125" style="9" customWidth="1"/>
    <col min="3" max="8" width="13" style="9" customWidth="1"/>
    <col min="9" max="16384" width="9.140625" style="9"/>
  </cols>
  <sheetData>
    <row r="2" spans="2:8" x14ac:dyDescent="0.25">
      <c r="B2" s="1057" t="s">
        <v>971</v>
      </c>
      <c r="C2" s="1057"/>
      <c r="D2" s="1057"/>
      <c r="E2" s="1057"/>
      <c r="F2" s="1057"/>
      <c r="G2" s="1057"/>
      <c r="H2" s="1057"/>
    </row>
    <row r="3" spans="2:8" x14ac:dyDescent="0.25">
      <c r="B3" s="22"/>
      <c r="C3" s="22"/>
      <c r="D3" s="22"/>
      <c r="E3" s="22"/>
      <c r="F3" s="22"/>
      <c r="G3" s="22"/>
    </row>
    <row r="4" spans="2:8" ht="15" customHeight="1" x14ac:dyDescent="0.25">
      <c r="B4" s="116" t="s">
        <v>530</v>
      </c>
      <c r="C4" s="84"/>
      <c r="D4" s="84"/>
      <c r="E4" s="84"/>
      <c r="F4" s="84"/>
      <c r="G4" s="84"/>
      <c r="H4" s="84"/>
    </row>
    <row r="5" spans="2:8" x14ac:dyDescent="0.25">
      <c r="B5" s="99" t="s">
        <v>878</v>
      </c>
      <c r="C5" s="84"/>
      <c r="D5" s="84"/>
      <c r="E5" s="84"/>
      <c r="F5" s="84"/>
      <c r="G5" s="84"/>
      <c r="H5" s="84"/>
    </row>
    <row r="6" spans="2:8" x14ac:dyDescent="0.25">
      <c r="B6" s="1226" t="s">
        <v>0</v>
      </c>
      <c r="C6" s="391" t="s">
        <v>1</v>
      </c>
      <c r="D6" s="391" t="s">
        <v>1</v>
      </c>
      <c r="E6" s="391" t="s">
        <v>1</v>
      </c>
      <c r="F6" s="391" t="s">
        <v>2</v>
      </c>
      <c r="G6" s="391" t="s">
        <v>2</v>
      </c>
      <c r="H6" s="1043" t="s">
        <v>25</v>
      </c>
    </row>
    <row r="7" spans="2:8" x14ac:dyDescent="0.25">
      <c r="B7" s="1227"/>
      <c r="C7" s="393" t="s">
        <v>143</v>
      </c>
      <c r="D7" s="393" t="s">
        <v>145</v>
      </c>
      <c r="E7" s="393" t="s">
        <v>145</v>
      </c>
      <c r="F7" s="393" t="s">
        <v>150</v>
      </c>
      <c r="G7" s="393" t="s">
        <v>527</v>
      </c>
      <c r="H7" s="1044"/>
    </row>
    <row r="8" spans="2:8" x14ac:dyDescent="0.25">
      <c r="B8" s="1228"/>
      <c r="C8" s="392" t="s">
        <v>144</v>
      </c>
      <c r="D8" s="392" t="s">
        <v>53</v>
      </c>
      <c r="E8" s="392" t="s">
        <v>149</v>
      </c>
      <c r="F8" s="117"/>
      <c r="G8" s="117"/>
      <c r="H8" s="1047"/>
    </row>
    <row r="9" spans="2:8" x14ac:dyDescent="0.25">
      <c r="B9" s="78">
        <v>1999</v>
      </c>
      <c r="C9" s="298">
        <v>544</v>
      </c>
      <c r="D9" s="298">
        <v>234</v>
      </c>
      <c r="E9" s="299">
        <v>19859</v>
      </c>
      <c r="F9" s="298" t="s">
        <v>3</v>
      </c>
      <c r="G9" s="298" t="s">
        <v>3</v>
      </c>
      <c r="H9" s="299">
        <v>20637</v>
      </c>
    </row>
    <row r="10" spans="2:8" x14ac:dyDescent="0.25">
      <c r="B10" s="57">
        <v>2000</v>
      </c>
      <c r="C10" s="299">
        <v>1190</v>
      </c>
      <c r="D10" s="298">
        <v>552</v>
      </c>
      <c r="E10" s="299">
        <v>21269</v>
      </c>
      <c r="F10" s="298" t="s">
        <v>3</v>
      </c>
      <c r="G10" s="298" t="s">
        <v>3</v>
      </c>
      <c r="H10" s="299">
        <v>23011</v>
      </c>
    </row>
    <row r="11" spans="2:8" x14ac:dyDescent="0.25">
      <c r="B11" s="57">
        <v>2001</v>
      </c>
      <c r="C11" s="299">
        <v>2256</v>
      </c>
      <c r="D11" s="298">
        <v>943</v>
      </c>
      <c r="E11" s="299">
        <v>29578</v>
      </c>
      <c r="F11" s="298" t="s">
        <v>3</v>
      </c>
      <c r="G11" s="298">
        <v>193</v>
      </c>
      <c r="H11" s="299">
        <v>32970</v>
      </c>
    </row>
    <row r="12" spans="2:8" x14ac:dyDescent="0.25">
      <c r="B12" s="57">
        <v>2002</v>
      </c>
      <c r="C12" s="299">
        <v>3264</v>
      </c>
      <c r="D12" s="299">
        <v>1230</v>
      </c>
      <c r="E12" s="299">
        <v>29531</v>
      </c>
      <c r="F12" s="298" t="s">
        <v>3</v>
      </c>
      <c r="G12" s="298">
        <v>617</v>
      </c>
      <c r="H12" s="299">
        <v>34642</v>
      </c>
    </row>
    <row r="13" spans="2:8" x14ac:dyDescent="0.25">
      <c r="B13" s="57">
        <v>2003</v>
      </c>
      <c r="C13" s="299">
        <v>4543</v>
      </c>
      <c r="D13" s="299">
        <v>1731</v>
      </c>
      <c r="E13" s="299">
        <v>30057</v>
      </c>
      <c r="F13" s="298" t="s">
        <v>3</v>
      </c>
      <c r="G13" s="299">
        <v>1278</v>
      </c>
      <c r="H13" s="299">
        <v>37609</v>
      </c>
    </row>
    <row r="14" spans="2:8" x14ac:dyDescent="0.25">
      <c r="B14" s="57">
        <v>2004</v>
      </c>
      <c r="C14" s="299">
        <v>5881</v>
      </c>
      <c r="D14" s="299">
        <v>2230</v>
      </c>
      <c r="E14" s="299">
        <v>30617</v>
      </c>
      <c r="F14" s="298" t="s">
        <v>3</v>
      </c>
      <c r="G14" s="299">
        <v>2150</v>
      </c>
      <c r="H14" s="299">
        <v>40878</v>
      </c>
    </row>
    <row r="15" spans="2:8" x14ac:dyDescent="0.25">
      <c r="B15" s="57">
        <v>2005</v>
      </c>
      <c r="C15" s="299">
        <v>7615</v>
      </c>
      <c r="D15" s="299">
        <v>2954</v>
      </c>
      <c r="E15" s="299">
        <v>33400</v>
      </c>
      <c r="F15" s="298" t="s">
        <v>3</v>
      </c>
      <c r="G15" s="299">
        <v>3338</v>
      </c>
      <c r="H15" s="299">
        <v>47307</v>
      </c>
    </row>
    <row r="16" spans="2:8" x14ac:dyDescent="0.25">
      <c r="B16" s="57">
        <v>2006</v>
      </c>
      <c r="C16" s="299">
        <v>9257</v>
      </c>
      <c r="D16" s="299">
        <v>3527</v>
      </c>
      <c r="E16" s="299">
        <v>34246</v>
      </c>
      <c r="F16" s="298" t="s">
        <v>3</v>
      </c>
      <c r="G16" s="299">
        <v>4546</v>
      </c>
      <c r="H16" s="299">
        <v>51576</v>
      </c>
    </row>
    <row r="17" spans="2:8" x14ac:dyDescent="0.25">
      <c r="B17" s="57">
        <v>2007</v>
      </c>
      <c r="C17" s="299">
        <v>11599</v>
      </c>
      <c r="D17" s="299">
        <v>4298</v>
      </c>
      <c r="E17" s="299">
        <v>36054</v>
      </c>
      <c r="F17" s="299">
        <v>1020</v>
      </c>
      <c r="G17" s="299">
        <v>4770</v>
      </c>
      <c r="H17" s="299">
        <v>57747</v>
      </c>
    </row>
    <row r="18" spans="2:8" x14ac:dyDescent="0.25">
      <c r="B18" s="57">
        <v>2008</v>
      </c>
      <c r="C18" s="299">
        <v>14092</v>
      </c>
      <c r="D18" s="299">
        <v>4663</v>
      </c>
      <c r="E18" s="299">
        <v>35906</v>
      </c>
      <c r="F18" s="299">
        <v>1958</v>
      </c>
      <c r="G18" s="299">
        <v>4667</v>
      </c>
      <c r="H18" s="299">
        <v>61302</v>
      </c>
    </row>
    <row r="19" spans="2:8" x14ac:dyDescent="0.25">
      <c r="B19" s="57">
        <v>2009</v>
      </c>
      <c r="C19" s="299">
        <v>18757</v>
      </c>
      <c r="D19" s="299">
        <v>6269</v>
      </c>
      <c r="E19" s="299">
        <v>39813</v>
      </c>
      <c r="F19" s="299">
        <v>3397</v>
      </c>
      <c r="G19" s="299">
        <v>5569</v>
      </c>
      <c r="H19" s="299">
        <v>73827</v>
      </c>
    </row>
    <row r="20" spans="2:8" x14ac:dyDescent="0.25">
      <c r="B20" s="57">
        <v>2010</v>
      </c>
      <c r="C20" s="299">
        <v>22384</v>
      </c>
      <c r="D20" s="299">
        <v>7533</v>
      </c>
      <c r="E20" s="299">
        <v>42007</v>
      </c>
      <c r="F20" s="299">
        <v>5229</v>
      </c>
      <c r="G20" s="299">
        <v>5980</v>
      </c>
      <c r="H20" s="299">
        <v>83167</v>
      </c>
    </row>
    <row r="21" spans="2:8" x14ac:dyDescent="0.25">
      <c r="B21" s="57">
        <v>2011</v>
      </c>
      <c r="C21" s="299">
        <v>25272</v>
      </c>
      <c r="D21" s="299">
        <v>8364</v>
      </c>
      <c r="E21" s="299">
        <v>43818</v>
      </c>
      <c r="F21" s="299">
        <v>7196</v>
      </c>
      <c r="G21" s="299">
        <v>5996</v>
      </c>
      <c r="H21" s="299">
        <v>90687</v>
      </c>
    </row>
    <row r="22" spans="2:8" x14ac:dyDescent="0.25">
      <c r="B22" s="57">
        <v>2012</v>
      </c>
      <c r="C22" s="299">
        <v>30174</v>
      </c>
      <c r="D22" s="299">
        <v>10078</v>
      </c>
      <c r="E22" s="299">
        <v>47972</v>
      </c>
      <c r="F22" s="299">
        <v>9813</v>
      </c>
      <c r="G22" s="299">
        <v>6273</v>
      </c>
      <c r="H22" s="299">
        <v>104363</v>
      </c>
    </row>
    <row r="23" spans="2:8" x14ac:dyDescent="0.25">
      <c r="B23" s="57">
        <v>2013</v>
      </c>
      <c r="C23" s="299">
        <v>34504</v>
      </c>
      <c r="D23" s="299">
        <v>11990</v>
      </c>
      <c r="E23" s="299">
        <v>50398</v>
      </c>
      <c r="F23" s="299">
        <v>13014</v>
      </c>
      <c r="G23" s="299">
        <v>6499</v>
      </c>
      <c r="H23" s="299">
        <v>116465</v>
      </c>
    </row>
    <row r="24" spans="2:8" x14ac:dyDescent="0.25">
      <c r="B24" s="57">
        <v>2014</v>
      </c>
      <c r="C24" s="299">
        <v>39644</v>
      </c>
      <c r="D24" s="299">
        <v>13980</v>
      </c>
      <c r="E24" s="299">
        <v>54033</v>
      </c>
      <c r="F24" s="299">
        <v>16369</v>
      </c>
      <c r="G24" s="299">
        <v>6850</v>
      </c>
      <c r="H24" s="299">
        <v>130941</v>
      </c>
    </row>
    <row r="25" spans="2:8" x14ac:dyDescent="0.25">
      <c r="B25" s="57">
        <v>2015</v>
      </c>
      <c r="C25" s="299">
        <v>42546</v>
      </c>
      <c r="D25" s="299">
        <v>15430</v>
      </c>
      <c r="E25" s="299">
        <v>55299</v>
      </c>
      <c r="F25" s="299">
        <v>20056</v>
      </c>
      <c r="G25" s="299">
        <v>6950</v>
      </c>
      <c r="H25" s="299">
        <v>140351</v>
      </c>
    </row>
    <row r="26" spans="2:8" ht="16.350000000000001" customHeight="1" x14ac:dyDescent="0.25">
      <c r="B26" s="57">
        <v>2016</v>
      </c>
      <c r="C26" s="299">
        <v>45931</v>
      </c>
      <c r="D26" s="299">
        <v>17092</v>
      </c>
      <c r="E26" s="299">
        <v>57538</v>
      </c>
      <c r="F26" s="299">
        <v>23711</v>
      </c>
      <c r="G26" s="299">
        <v>6931</v>
      </c>
      <c r="H26" s="299">
        <v>151278</v>
      </c>
    </row>
    <row r="27" spans="2:8" x14ac:dyDescent="0.25">
      <c r="B27" s="57">
        <v>2017</v>
      </c>
      <c r="C27" s="299">
        <v>49456</v>
      </c>
      <c r="D27" s="299">
        <v>19145</v>
      </c>
      <c r="E27" s="299">
        <v>58996</v>
      </c>
      <c r="F27" s="299">
        <v>27644</v>
      </c>
      <c r="G27" s="299">
        <v>6978</v>
      </c>
      <c r="H27" s="299">
        <v>162299</v>
      </c>
    </row>
    <row r="28" spans="2:8" x14ac:dyDescent="0.25">
      <c r="B28" s="57">
        <v>2018</v>
      </c>
      <c r="C28" s="299">
        <v>50410</v>
      </c>
      <c r="D28" s="299">
        <v>19624</v>
      </c>
      <c r="E28" s="299">
        <v>59790</v>
      </c>
      <c r="F28" s="299">
        <v>30704</v>
      </c>
      <c r="G28" s="299">
        <v>6626</v>
      </c>
      <c r="H28" s="299">
        <v>167236</v>
      </c>
    </row>
    <row r="29" spans="2:8" x14ac:dyDescent="0.25">
      <c r="B29" s="57">
        <v>2019</v>
      </c>
      <c r="C29" s="299">
        <v>56136</v>
      </c>
      <c r="D29" s="299">
        <v>22844</v>
      </c>
      <c r="E29" s="299">
        <v>63831</v>
      </c>
      <c r="F29" s="299">
        <v>35478</v>
      </c>
      <c r="G29" s="299">
        <v>7102</v>
      </c>
      <c r="H29" s="299">
        <v>185477</v>
      </c>
    </row>
    <row r="30" spans="2:8" x14ac:dyDescent="0.25">
      <c r="B30" s="57">
        <v>2020</v>
      </c>
      <c r="C30" s="299">
        <v>60368</v>
      </c>
      <c r="D30" s="299">
        <v>25373</v>
      </c>
      <c r="E30" s="299">
        <v>66022</v>
      </c>
      <c r="F30" s="299">
        <v>39059</v>
      </c>
      <c r="G30" s="299">
        <v>7045</v>
      </c>
      <c r="H30" s="299">
        <v>197866</v>
      </c>
    </row>
    <row r="31" spans="2:8" x14ac:dyDescent="0.25">
      <c r="B31" s="624">
        <v>2021</v>
      </c>
      <c r="C31" s="162">
        <v>65322</v>
      </c>
      <c r="D31" s="162">
        <v>28966</v>
      </c>
      <c r="E31" s="162">
        <v>67636</v>
      </c>
      <c r="F31" s="162">
        <v>43989</v>
      </c>
      <c r="G31" s="162">
        <v>7337</v>
      </c>
      <c r="H31" s="162">
        <v>213251</v>
      </c>
    </row>
    <row r="32" spans="2:8" ht="36.75" customHeight="1" x14ac:dyDescent="0.25">
      <c r="B32" s="1119" t="s">
        <v>1067</v>
      </c>
      <c r="C32" s="1119"/>
      <c r="D32" s="1119"/>
      <c r="E32" s="1119"/>
      <c r="F32" s="1119"/>
      <c r="G32" s="1119"/>
      <c r="H32" s="1119"/>
    </row>
    <row r="33" spans="2:8" ht="15" customHeight="1" x14ac:dyDescent="0.25">
      <c r="B33" s="1097"/>
      <c r="C33" s="1097"/>
      <c r="D33" s="1097"/>
      <c r="E33" s="1097"/>
      <c r="F33" s="1097"/>
      <c r="G33" s="1097"/>
      <c r="H33" s="1097"/>
    </row>
    <row r="34" spans="2:8" x14ac:dyDescent="0.25">
      <c r="B34" s="35"/>
      <c r="C34" s="1"/>
      <c r="D34" s="1"/>
      <c r="E34" s="1"/>
      <c r="F34" s="1"/>
      <c r="G34" s="1"/>
      <c r="H34" s="1"/>
    </row>
    <row r="35" spans="2:8" x14ac:dyDescent="0.25">
      <c r="B35" s="11" t="s">
        <v>252</v>
      </c>
    </row>
    <row r="121" spans="2:4" x14ac:dyDescent="0.25">
      <c r="B121" s="1046"/>
      <c r="C121" s="1046"/>
      <c r="D121" s="1046"/>
    </row>
  </sheetData>
  <mergeCells count="6">
    <mergeCell ref="B2:H2"/>
    <mergeCell ref="B121:D121"/>
    <mergeCell ref="B6:B8"/>
    <mergeCell ref="H6:H8"/>
    <mergeCell ref="B33:H33"/>
    <mergeCell ref="B32:H32"/>
  </mergeCells>
  <hyperlinks>
    <hyperlink ref="B35" location="'Indice Tavole'!B141" display="Ritorna all'indice delle tavole" xr:uid="{00000000-0004-0000-7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oglio13">
    <tabColor rgb="FF33CCCC"/>
    <pageSetUpPr fitToPage="1"/>
  </sheetPr>
  <dimension ref="B2:G122"/>
  <sheetViews>
    <sheetView zoomScale="140" zoomScaleNormal="140" workbookViewId="0"/>
  </sheetViews>
  <sheetFormatPr defaultColWidth="9.140625" defaultRowHeight="15" x14ac:dyDescent="0.25"/>
  <cols>
    <col min="1" max="1" width="4.85546875" style="9" customWidth="1"/>
    <col min="2" max="2" width="5.85546875" style="9" customWidth="1"/>
    <col min="3" max="7" width="15.140625" style="9" customWidth="1"/>
    <col min="8" max="8" width="5.85546875" style="9" customWidth="1"/>
    <col min="9" max="16384" width="9.140625" style="9"/>
  </cols>
  <sheetData>
    <row r="2" spans="2:7" x14ac:dyDescent="0.25">
      <c r="B2" s="1057" t="s">
        <v>195</v>
      </c>
      <c r="C2" s="1057"/>
      <c r="D2" s="1057"/>
      <c r="E2" s="1057"/>
      <c r="F2" s="1057"/>
      <c r="G2" s="1057"/>
    </row>
    <row r="3" spans="2:7" x14ac:dyDescent="0.25">
      <c r="B3" s="47"/>
      <c r="C3" s="47"/>
      <c r="D3" s="47"/>
      <c r="E3" s="47"/>
      <c r="F3" s="47"/>
      <c r="G3" s="47"/>
    </row>
    <row r="4" spans="2:7" x14ac:dyDescent="0.25">
      <c r="B4" s="116" t="s">
        <v>531</v>
      </c>
      <c r="C4" s="84"/>
      <c r="D4" s="84"/>
      <c r="E4" s="84"/>
      <c r="F4" s="84"/>
      <c r="G4" s="84"/>
    </row>
    <row r="5" spans="2:7" ht="15" customHeight="1" x14ac:dyDescent="0.25">
      <c r="B5" s="99" t="s">
        <v>103</v>
      </c>
      <c r="C5" s="84"/>
      <c r="D5" s="84"/>
      <c r="E5" s="84"/>
      <c r="F5" s="84"/>
      <c r="G5" s="84"/>
    </row>
    <row r="6" spans="2:7" x14ac:dyDescent="0.25">
      <c r="B6" s="1226" t="s">
        <v>0</v>
      </c>
      <c r="C6" s="615" t="s">
        <v>1</v>
      </c>
      <c r="D6" s="615" t="s">
        <v>1</v>
      </c>
      <c r="E6" s="615" t="s">
        <v>96</v>
      </c>
      <c r="F6" s="615" t="s">
        <v>96</v>
      </c>
      <c r="G6" s="1043" t="s">
        <v>148</v>
      </c>
    </row>
    <row r="7" spans="2:7" x14ac:dyDescent="0.25">
      <c r="B7" s="1228"/>
      <c r="C7" s="616" t="s">
        <v>144</v>
      </c>
      <c r="D7" s="616" t="s">
        <v>53</v>
      </c>
      <c r="E7" s="616" t="s">
        <v>146</v>
      </c>
      <c r="F7" s="616" t="s">
        <v>147</v>
      </c>
      <c r="G7" s="1047"/>
    </row>
    <row r="8" spans="2:7" x14ac:dyDescent="0.25">
      <c r="B8" s="619">
        <v>1999</v>
      </c>
      <c r="C8" s="704" t="s">
        <v>3</v>
      </c>
      <c r="D8" s="704">
        <v>24</v>
      </c>
      <c r="E8" s="704" t="s">
        <v>3</v>
      </c>
      <c r="F8" s="704" t="s">
        <v>3</v>
      </c>
      <c r="G8" s="704">
        <v>3.1</v>
      </c>
    </row>
    <row r="9" spans="2:7" x14ac:dyDescent="0.25">
      <c r="B9" s="623">
        <v>2000</v>
      </c>
      <c r="C9" s="704">
        <v>3.5</v>
      </c>
      <c r="D9" s="704">
        <v>2.9</v>
      </c>
      <c r="E9" s="704" t="s">
        <v>3</v>
      </c>
      <c r="F9" s="704" t="s">
        <v>3</v>
      </c>
      <c r="G9" s="704">
        <v>3.5</v>
      </c>
    </row>
    <row r="10" spans="2:7" x14ac:dyDescent="0.25">
      <c r="B10" s="623">
        <v>2001</v>
      </c>
      <c r="C10" s="704">
        <v>-0.5</v>
      </c>
      <c r="D10" s="704">
        <v>-5.6</v>
      </c>
      <c r="E10" s="704" t="s">
        <v>3</v>
      </c>
      <c r="F10" s="704" t="s">
        <v>3</v>
      </c>
      <c r="G10" s="704">
        <v>2.9</v>
      </c>
    </row>
    <row r="11" spans="2:7" x14ac:dyDescent="0.25">
      <c r="B11" s="623">
        <v>2002</v>
      </c>
      <c r="C11" s="704">
        <v>-3.4</v>
      </c>
      <c r="D11" s="704">
        <v>-13.1</v>
      </c>
      <c r="E11" s="704" t="s">
        <v>3</v>
      </c>
      <c r="F11" s="704" t="s">
        <v>3</v>
      </c>
      <c r="G11" s="704">
        <v>3.1</v>
      </c>
    </row>
    <row r="12" spans="2:7" x14ac:dyDescent="0.25">
      <c r="B12" s="623">
        <v>2003</v>
      </c>
      <c r="C12" s="704">
        <v>5</v>
      </c>
      <c r="D12" s="704">
        <v>5.7</v>
      </c>
      <c r="E12" s="704" t="s">
        <v>3</v>
      </c>
      <c r="F12" s="704" t="s">
        <v>3</v>
      </c>
      <c r="G12" s="704">
        <v>2.8</v>
      </c>
    </row>
    <row r="13" spans="2:7" x14ac:dyDescent="0.25">
      <c r="B13" s="623">
        <v>2004</v>
      </c>
      <c r="C13" s="704">
        <v>4.5999999999999996</v>
      </c>
      <c r="D13" s="704">
        <v>4.3</v>
      </c>
      <c r="E13" s="704" t="s">
        <v>3</v>
      </c>
      <c r="F13" s="704" t="s">
        <v>3</v>
      </c>
      <c r="G13" s="704">
        <v>2.5</v>
      </c>
    </row>
    <row r="14" spans="2:7" x14ac:dyDescent="0.25">
      <c r="B14" s="623">
        <v>2005</v>
      </c>
      <c r="C14" s="704">
        <v>7.5</v>
      </c>
      <c r="D14" s="704">
        <v>11.5</v>
      </c>
      <c r="E14" s="704" t="s">
        <v>3</v>
      </c>
      <c r="F14" s="704" t="s">
        <v>3</v>
      </c>
      <c r="G14" s="704">
        <v>2.6</v>
      </c>
    </row>
    <row r="15" spans="2:7" x14ac:dyDescent="0.25">
      <c r="B15" s="623">
        <v>2006</v>
      </c>
      <c r="C15" s="704">
        <v>3.8</v>
      </c>
      <c r="D15" s="704">
        <v>2.4</v>
      </c>
      <c r="E15" s="704" t="s">
        <v>3</v>
      </c>
      <c r="F15" s="704" t="s">
        <v>3</v>
      </c>
      <c r="G15" s="704">
        <v>2.4</v>
      </c>
    </row>
    <row r="16" spans="2:7" ht="15" customHeight="1" x14ac:dyDescent="0.25">
      <c r="B16" s="623">
        <v>2007</v>
      </c>
      <c r="C16" s="704">
        <v>2.1</v>
      </c>
      <c r="D16" s="704">
        <v>-0.4</v>
      </c>
      <c r="E16" s="704" t="s">
        <v>3</v>
      </c>
      <c r="F16" s="704" t="s">
        <v>3</v>
      </c>
      <c r="G16" s="704">
        <v>3.1</v>
      </c>
    </row>
    <row r="17" spans="2:7" x14ac:dyDescent="0.25">
      <c r="B17" s="623">
        <v>2008</v>
      </c>
      <c r="C17" s="704">
        <v>-6.3</v>
      </c>
      <c r="D17" s="704">
        <v>-14</v>
      </c>
      <c r="E17" s="704">
        <v>3.1</v>
      </c>
      <c r="F17" s="704">
        <v>-21.9</v>
      </c>
      <c r="G17" s="704">
        <v>2.7</v>
      </c>
    </row>
    <row r="18" spans="2:7" x14ac:dyDescent="0.25">
      <c r="B18" s="623">
        <v>2009</v>
      </c>
      <c r="C18" s="704">
        <v>8.5</v>
      </c>
      <c r="D18" s="704">
        <v>11.3</v>
      </c>
      <c r="E18" s="704">
        <v>3.1</v>
      </c>
      <c r="F18" s="704">
        <v>14.5</v>
      </c>
      <c r="G18" s="704">
        <v>2</v>
      </c>
    </row>
    <row r="19" spans="2:7" x14ac:dyDescent="0.25">
      <c r="B19" s="623">
        <v>2010</v>
      </c>
      <c r="C19" s="704">
        <v>3</v>
      </c>
      <c r="D19" s="704">
        <v>4.2</v>
      </c>
      <c r="E19" s="704">
        <v>3.2</v>
      </c>
      <c r="F19" s="704">
        <v>4.7</v>
      </c>
      <c r="G19" s="704">
        <v>2.6</v>
      </c>
    </row>
    <row r="20" spans="2:7" x14ac:dyDescent="0.25">
      <c r="B20" s="623">
        <v>2011</v>
      </c>
      <c r="C20" s="704">
        <v>0.1</v>
      </c>
      <c r="D20" s="704">
        <v>-2.4</v>
      </c>
      <c r="E20" s="704">
        <v>3.2</v>
      </c>
      <c r="F20" s="704">
        <v>-5.2</v>
      </c>
      <c r="G20" s="704">
        <v>3.5</v>
      </c>
    </row>
    <row r="21" spans="2:7" x14ac:dyDescent="0.25">
      <c r="B21" s="623">
        <v>2012</v>
      </c>
      <c r="C21" s="704">
        <v>8.1999999999999993</v>
      </c>
      <c r="D21" s="704">
        <v>9.1</v>
      </c>
      <c r="E21" s="704">
        <v>3.3</v>
      </c>
      <c r="F21" s="704">
        <v>7.9</v>
      </c>
      <c r="G21" s="704">
        <v>2.9</v>
      </c>
    </row>
    <row r="22" spans="2:7" x14ac:dyDescent="0.25">
      <c r="B22" s="623">
        <v>2013</v>
      </c>
      <c r="C22" s="704">
        <v>5.4</v>
      </c>
      <c r="D22" s="704">
        <v>8.1</v>
      </c>
      <c r="E22" s="704">
        <v>3.2</v>
      </c>
      <c r="F22" s="704">
        <v>10.9</v>
      </c>
      <c r="G22" s="704">
        <v>1.7</v>
      </c>
    </row>
    <row r="23" spans="2:7" x14ac:dyDescent="0.25">
      <c r="B23" s="623">
        <v>2014</v>
      </c>
      <c r="C23" s="704">
        <v>7.3</v>
      </c>
      <c r="D23" s="704">
        <v>7.5</v>
      </c>
      <c r="E23" s="704">
        <v>2.9</v>
      </c>
      <c r="F23" s="704">
        <v>6.8</v>
      </c>
      <c r="G23" s="704">
        <v>1.3</v>
      </c>
    </row>
    <row r="24" spans="2:7" x14ac:dyDescent="0.25">
      <c r="B24" s="623">
        <v>2015</v>
      </c>
      <c r="C24" s="704">
        <v>2.7</v>
      </c>
      <c r="D24" s="704">
        <v>3</v>
      </c>
      <c r="E24" s="704">
        <v>2.5</v>
      </c>
      <c r="F24" s="704">
        <v>3.2</v>
      </c>
      <c r="G24" s="704">
        <v>1.2</v>
      </c>
    </row>
    <row r="25" spans="2:7" x14ac:dyDescent="0.25">
      <c r="B25" s="623">
        <v>2016</v>
      </c>
      <c r="C25" s="704">
        <v>2.7</v>
      </c>
      <c r="D25" s="704">
        <v>2.2000000000000002</v>
      </c>
      <c r="E25" s="704">
        <v>2.1</v>
      </c>
      <c r="F25" s="704">
        <v>3.6</v>
      </c>
      <c r="G25" s="704">
        <v>1.5</v>
      </c>
    </row>
    <row r="26" spans="2:7" x14ac:dyDescent="0.25">
      <c r="B26" s="623">
        <v>2017</v>
      </c>
      <c r="C26" s="704">
        <v>2.6</v>
      </c>
      <c r="D26" s="704">
        <v>3.7</v>
      </c>
      <c r="E26" s="704">
        <v>1.9</v>
      </c>
      <c r="F26" s="704">
        <v>2.2000000000000002</v>
      </c>
      <c r="G26" s="704">
        <v>1.7</v>
      </c>
    </row>
    <row r="27" spans="2:7" x14ac:dyDescent="0.25">
      <c r="B27" s="623">
        <v>2018</v>
      </c>
      <c r="C27" s="704">
        <v>-2.5</v>
      </c>
      <c r="D27" s="704">
        <v>-4.5</v>
      </c>
      <c r="E27" s="704">
        <v>1.7</v>
      </c>
      <c r="F27" s="704">
        <v>-6.5</v>
      </c>
      <c r="G27" s="704">
        <v>1.9</v>
      </c>
    </row>
    <row r="28" spans="2:7" x14ac:dyDescent="0.25">
      <c r="B28" s="623">
        <v>2019</v>
      </c>
      <c r="C28" s="704">
        <v>7.2</v>
      </c>
      <c r="D28" s="704">
        <v>8.3000000000000007</v>
      </c>
      <c r="E28" s="704">
        <v>1.6</v>
      </c>
      <c r="F28" s="704">
        <v>12.2</v>
      </c>
      <c r="G28" s="704">
        <v>1.5</v>
      </c>
    </row>
    <row r="29" spans="2:7" x14ac:dyDescent="0.25">
      <c r="B29" s="763">
        <v>2020</v>
      </c>
      <c r="C29" s="704">
        <v>3.1</v>
      </c>
      <c r="D29" s="704">
        <v>2.9</v>
      </c>
      <c r="E29" s="704">
        <v>1.4</v>
      </c>
      <c r="F29" s="704">
        <v>-0.2</v>
      </c>
      <c r="G29" s="704">
        <v>1.2</v>
      </c>
    </row>
    <row r="30" spans="2:7" x14ac:dyDescent="0.25">
      <c r="B30" s="624">
        <v>2021</v>
      </c>
      <c r="C30" s="705">
        <v>4.9000000000000004</v>
      </c>
      <c r="D30" s="705">
        <v>6.4</v>
      </c>
      <c r="E30" s="705">
        <v>1.3</v>
      </c>
      <c r="F30" s="705">
        <v>11</v>
      </c>
      <c r="G30" s="705">
        <v>3.6</v>
      </c>
    </row>
    <row r="31" spans="2:7" ht="48.75" customHeight="1" x14ac:dyDescent="0.25">
      <c r="B31" s="1119" t="s">
        <v>532</v>
      </c>
      <c r="C31" s="1119"/>
      <c r="D31" s="1119"/>
      <c r="E31" s="1119"/>
      <c r="F31" s="1119"/>
      <c r="G31" s="1119"/>
    </row>
    <row r="33" spans="2:2" x14ac:dyDescent="0.25">
      <c r="B33" s="11" t="s">
        <v>252</v>
      </c>
    </row>
    <row r="122" spans="2:4" x14ac:dyDescent="0.25">
      <c r="B122" s="1046"/>
      <c r="C122" s="1046"/>
      <c r="D122" s="1046"/>
    </row>
  </sheetData>
  <mergeCells count="5">
    <mergeCell ref="B6:B7"/>
    <mergeCell ref="G6:G7"/>
    <mergeCell ref="B31:G31"/>
    <mergeCell ref="B2:G2"/>
    <mergeCell ref="B122:D122"/>
  </mergeCells>
  <hyperlinks>
    <hyperlink ref="B33" location="'Indice Tavole'!B142" display="Ritorna all'indice delle tavole" xr:uid="{00000000-0004-0000-7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oglio14">
    <tabColor rgb="FF33CCCC"/>
    <pageSetUpPr fitToPage="1"/>
  </sheetPr>
  <dimension ref="B2:G118"/>
  <sheetViews>
    <sheetView zoomScale="140" zoomScaleNormal="140" workbookViewId="0"/>
  </sheetViews>
  <sheetFormatPr defaultColWidth="9.140625" defaultRowHeight="15" x14ac:dyDescent="0.25"/>
  <cols>
    <col min="1" max="1" width="4.85546875" style="9" customWidth="1"/>
    <col min="2" max="2" width="27.42578125" style="9" bestFit="1" customWidth="1"/>
    <col min="3" max="4" width="12.5703125" style="9" bestFit="1" customWidth="1"/>
    <col min="5" max="5" width="11.5703125" style="9" customWidth="1"/>
    <col min="6" max="6" width="11" style="9" customWidth="1"/>
    <col min="7" max="7" width="9.140625" style="9" customWidth="1"/>
    <col min="8" max="16384" width="9.140625" style="9"/>
  </cols>
  <sheetData>
    <row r="2" spans="2:7" x14ac:dyDescent="0.25">
      <c r="B2" s="1057" t="s">
        <v>972</v>
      </c>
      <c r="C2" s="1057"/>
      <c r="D2" s="1057"/>
      <c r="E2" s="1057"/>
      <c r="F2" s="1057"/>
      <c r="G2" s="1057"/>
    </row>
    <row r="3" spans="2:7" x14ac:dyDescent="0.25">
      <c r="B3" s="29"/>
      <c r="C3" s="29"/>
      <c r="D3" s="29"/>
      <c r="E3" s="29"/>
      <c r="F3" s="29"/>
    </row>
    <row r="4" spans="2:7" ht="24.75" customHeight="1" x14ac:dyDescent="0.25">
      <c r="B4" s="1229" t="s">
        <v>533</v>
      </c>
      <c r="C4" s="1229"/>
      <c r="D4" s="1229"/>
      <c r="E4" s="1229"/>
      <c r="F4" s="1229"/>
      <c r="G4" s="1229"/>
    </row>
    <row r="5" spans="2:7" x14ac:dyDescent="0.25">
      <c r="B5" s="1100" t="s">
        <v>1042</v>
      </c>
      <c r="C5" s="1100"/>
      <c r="D5" s="1100"/>
      <c r="E5" s="1100"/>
      <c r="F5" s="1100"/>
      <c r="G5" s="1100"/>
    </row>
    <row r="6" spans="2:7" x14ac:dyDescent="0.25">
      <c r="B6" s="1230" t="s">
        <v>52</v>
      </c>
      <c r="C6" s="1060" t="s">
        <v>879</v>
      </c>
      <c r="D6" s="617" t="s">
        <v>6</v>
      </c>
      <c r="E6" s="617" t="s">
        <v>6</v>
      </c>
      <c r="F6" s="617" t="s">
        <v>13</v>
      </c>
      <c r="G6" s="1060" t="s">
        <v>25</v>
      </c>
    </row>
    <row r="7" spans="2:7" ht="13.7" customHeight="1" x14ac:dyDescent="0.25">
      <c r="B7" s="1096"/>
      <c r="C7" s="1061"/>
      <c r="D7" s="618" t="s">
        <v>53</v>
      </c>
      <c r="E7" s="618" t="s">
        <v>335</v>
      </c>
      <c r="F7" s="618" t="s">
        <v>14</v>
      </c>
      <c r="G7" s="1061"/>
    </row>
    <row r="8" spans="2:7" x14ac:dyDescent="0.25">
      <c r="B8" s="257" t="s">
        <v>54</v>
      </c>
      <c r="C8" s="678">
        <v>3.2</v>
      </c>
      <c r="D8" s="678">
        <v>10.5</v>
      </c>
      <c r="E8" s="678">
        <v>2.1</v>
      </c>
      <c r="F8" s="678">
        <v>4.5</v>
      </c>
      <c r="G8" s="678">
        <v>5.0999999999999996</v>
      </c>
    </row>
    <row r="9" spans="2:7" x14ac:dyDescent="0.25">
      <c r="B9" s="260" t="s">
        <v>55</v>
      </c>
      <c r="C9" s="679">
        <v>13.3</v>
      </c>
      <c r="D9" s="679">
        <v>13.9</v>
      </c>
      <c r="E9" s="679">
        <v>5.9</v>
      </c>
      <c r="F9" s="679">
        <v>13.3</v>
      </c>
      <c r="G9" s="679">
        <v>12.7</v>
      </c>
    </row>
    <row r="10" spans="2:7" x14ac:dyDescent="0.25">
      <c r="B10" s="260" t="s">
        <v>56</v>
      </c>
      <c r="C10" s="679">
        <v>22.4</v>
      </c>
      <c r="D10" s="679">
        <v>18.899999999999999</v>
      </c>
      <c r="E10" s="679">
        <v>17.399999999999999</v>
      </c>
      <c r="F10" s="679">
        <v>21.7</v>
      </c>
      <c r="G10" s="679">
        <v>20.8</v>
      </c>
    </row>
    <row r="11" spans="2:7" x14ac:dyDescent="0.25">
      <c r="B11" s="260" t="s">
        <v>57</v>
      </c>
      <c r="C11" s="679">
        <v>32.700000000000003</v>
      </c>
      <c r="D11" s="679">
        <v>27.9</v>
      </c>
      <c r="E11" s="679">
        <v>32.4</v>
      </c>
      <c r="F11" s="679">
        <v>28.2</v>
      </c>
      <c r="G11" s="679">
        <v>29.5</v>
      </c>
    </row>
    <row r="12" spans="2:7" x14ac:dyDescent="0.25">
      <c r="B12" s="260" t="s">
        <v>58</v>
      </c>
      <c r="C12" s="679">
        <v>25.1</v>
      </c>
      <c r="D12" s="679">
        <v>22.8</v>
      </c>
      <c r="E12" s="679">
        <v>33.299999999999997</v>
      </c>
      <c r="F12" s="679">
        <v>24.9</v>
      </c>
      <c r="G12" s="679">
        <v>25</v>
      </c>
    </row>
    <row r="13" spans="2:7" x14ac:dyDescent="0.25">
      <c r="B13" s="260" t="s">
        <v>59</v>
      </c>
      <c r="C13" s="679">
        <v>3.4</v>
      </c>
      <c r="D13" s="679">
        <v>6</v>
      </c>
      <c r="E13" s="679">
        <v>8.8000000000000007</v>
      </c>
      <c r="F13" s="679">
        <v>7.5</v>
      </c>
      <c r="G13" s="679">
        <v>6.9</v>
      </c>
    </row>
    <row r="14" spans="2:7" x14ac:dyDescent="0.25">
      <c r="B14" s="259" t="s">
        <v>25</v>
      </c>
      <c r="C14" s="857">
        <v>100</v>
      </c>
      <c r="D14" s="857">
        <v>100</v>
      </c>
      <c r="E14" s="857">
        <v>100</v>
      </c>
      <c r="F14" s="857">
        <v>100</v>
      </c>
      <c r="G14" s="857">
        <v>100</v>
      </c>
    </row>
    <row r="15" spans="2:7" x14ac:dyDescent="0.25">
      <c r="B15" s="90" t="s">
        <v>50</v>
      </c>
      <c r="C15" s="690"/>
      <c r="D15" s="690"/>
      <c r="E15" s="690"/>
      <c r="F15" s="690"/>
      <c r="G15" s="690"/>
    </row>
    <row r="16" spans="2:7" x14ac:dyDescent="0.25">
      <c r="B16" s="64" t="s">
        <v>60</v>
      </c>
      <c r="C16" s="683">
        <v>46.8</v>
      </c>
      <c r="D16" s="683">
        <v>44.7</v>
      </c>
      <c r="E16" s="683">
        <v>50.7</v>
      </c>
      <c r="F16" s="683">
        <v>46.9</v>
      </c>
      <c r="G16" s="683">
        <v>47</v>
      </c>
    </row>
    <row r="17" spans="2:7" x14ac:dyDescent="0.25">
      <c r="B17" s="1097" t="s">
        <v>534</v>
      </c>
      <c r="C17" s="1097"/>
      <c r="D17" s="1097"/>
      <c r="E17" s="1097"/>
      <c r="F17" s="1097"/>
      <c r="G17" s="1097"/>
    </row>
    <row r="19" spans="2:7" x14ac:dyDescent="0.25">
      <c r="B19" s="212" t="s">
        <v>252</v>
      </c>
    </row>
    <row r="118" spans="2:4" x14ac:dyDescent="0.25">
      <c r="B118" s="1046"/>
      <c r="C118" s="1046"/>
      <c r="D118" s="1046"/>
    </row>
  </sheetData>
  <mergeCells count="8">
    <mergeCell ref="B118:D118"/>
    <mergeCell ref="B17:G17"/>
    <mergeCell ref="B4:G4"/>
    <mergeCell ref="B2:G2"/>
    <mergeCell ref="B6:B7"/>
    <mergeCell ref="C6:C7"/>
    <mergeCell ref="G6:G7"/>
    <mergeCell ref="B5:G5"/>
  </mergeCells>
  <hyperlinks>
    <hyperlink ref="B19" location="'Indice Tavole'!B143" display="Ritorna all'indice delle tavole" xr:uid="{00000000-0004-0000-72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oglio9">
    <tabColor rgb="FF33CCCC"/>
    <pageSetUpPr fitToPage="1"/>
  </sheetPr>
  <dimension ref="B2:K118"/>
  <sheetViews>
    <sheetView zoomScale="140" zoomScaleNormal="140" workbookViewId="0"/>
  </sheetViews>
  <sheetFormatPr defaultColWidth="9.140625" defaultRowHeight="15" x14ac:dyDescent="0.25"/>
  <cols>
    <col min="1" max="1" width="4.85546875" style="9" customWidth="1"/>
    <col min="2" max="2" width="34" style="9" customWidth="1"/>
    <col min="3" max="7" width="11.140625" style="9" customWidth="1"/>
    <col min="8" max="8" width="5.85546875" style="9" bestFit="1" customWidth="1"/>
    <col min="9" max="9" width="6.85546875" style="9" bestFit="1" customWidth="1"/>
    <col min="10" max="10" width="7.85546875" style="9" bestFit="1" customWidth="1"/>
    <col min="11" max="11" width="5.85546875" style="9" bestFit="1" customWidth="1"/>
    <col min="12" max="16384" width="9.140625" style="9"/>
  </cols>
  <sheetData>
    <row r="2" spans="2:11" x14ac:dyDescent="0.25">
      <c r="B2" s="1231" t="s">
        <v>197</v>
      </c>
      <c r="C2" s="1231"/>
      <c r="D2" s="1231"/>
      <c r="E2" s="1231"/>
      <c r="F2" s="1231"/>
      <c r="G2" s="1231"/>
      <c r="H2" s="5"/>
      <c r="I2" s="5"/>
      <c r="J2" s="5"/>
      <c r="K2" s="5"/>
    </row>
    <row r="3" spans="2:11" x14ac:dyDescent="0.25">
      <c r="B3" s="32"/>
      <c r="C3" s="32"/>
      <c r="D3" s="32"/>
      <c r="E3" s="32"/>
      <c r="F3" s="32"/>
      <c r="G3" s="32"/>
    </row>
    <row r="4" spans="2:11" x14ac:dyDescent="0.25">
      <c r="B4" s="1048" t="s">
        <v>535</v>
      </c>
      <c r="C4" s="1048"/>
      <c r="D4" s="1048"/>
      <c r="E4" s="1048"/>
      <c r="F4" s="1048"/>
      <c r="G4" s="1048"/>
    </row>
    <row r="5" spans="2:11" x14ac:dyDescent="0.25">
      <c r="B5" s="1100" t="s">
        <v>980</v>
      </c>
      <c r="C5" s="1100"/>
      <c r="D5" s="1100"/>
      <c r="E5" s="1100"/>
      <c r="F5" s="1100"/>
      <c r="G5" s="1100"/>
    </row>
    <row r="6" spans="2:11" x14ac:dyDescent="0.25">
      <c r="B6" s="1232"/>
      <c r="C6" s="1060" t="s">
        <v>214</v>
      </c>
      <c r="D6" s="665" t="s">
        <v>6</v>
      </c>
      <c r="E6" s="665" t="s">
        <v>6</v>
      </c>
      <c r="F6" s="665" t="s">
        <v>13</v>
      </c>
      <c r="G6" s="1060" t="s">
        <v>25</v>
      </c>
    </row>
    <row r="7" spans="2:11" x14ac:dyDescent="0.25">
      <c r="B7" s="1233"/>
      <c r="C7" s="1061"/>
      <c r="D7" s="666" t="s">
        <v>53</v>
      </c>
      <c r="E7" s="666" t="s">
        <v>335</v>
      </c>
      <c r="F7" s="666" t="s">
        <v>14</v>
      </c>
      <c r="G7" s="1061"/>
    </row>
    <row r="8" spans="2:11" x14ac:dyDescent="0.25">
      <c r="B8" s="257" t="s">
        <v>61</v>
      </c>
      <c r="C8" s="678">
        <v>7.6</v>
      </c>
      <c r="D8" s="678">
        <v>9.5</v>
      </c>
      <c r="E8" s="678">
        <v>8.4</v>
      </c>
      <c r="F8" s="678">
        <v>8.5</v>
      </c>
      <c r="G8" s="678">
        <v>8.3000000000000007</v>
      </c>
    </row>
    <row r="9" spans="2:11" x14ac:dyDescent="0.25">
      <c r="B9" s="260" t="s">
        <v>62</v>
      </c>
      <c r="C9" s="678">
        <v>0.4</v>
      </c>
      <c r="D9" s="678">
        <v>0.2</v>
      </c>
      <c r="E9" s="678">
        <v>0.3</v>
      </c>
      <c r="F9" s="678">
        <v>0.2</v>
      </c>
      <c r="G9" s="678">
        <v>0.3</v>
      </c>
    </row>
    <row r="10" spans="2:11" x14ac:dyDescent="0.25">
      <c r="B10" s="260" t="s">
        <v>63</v>
      </c>
      <c r="C10" s="678">
        <v>20.100000000000001</v>
      </c>
      <c r="D10" s="678">
        <v>20.7</v>
      </c>
      <c r="E10" s="678">
        <v>31</v>
      </c>
      <c r="F10" s="678">
        <v>18.3</v>
      </c>
      <c r="G10" s="678">
        <v>20.2</v>
      </c>
    </row>
    <row r="11" spans="2:11" x14ac:dyDescent="0.25">
      <c r="B11" s="257" t="s">
        <v>64</v>
      </c>
      <c r="C11" s="678">
        <v>2.4</v>
      </c>
      <c r="D11" s="678">
        <v>2.9</v>
      </c>
      <c r="E11" s="678">
        <v>2.2000000000000002</v>
      </c>
      <c r="F11" s="678">
        <v>2.8</v>
      </c>
      <c r="G11" s="678">
        <v>2.6</v>
      </c>
    </row>
    <row r="12" spans="2:11" x14ac:dyDescent="0.25">
      <c r="B12" s="259" t="s">
        <v>65</v>
      </c>
      <c r="C12" s="857">
        <v>30.5</v>
      </c>
      <c r="D12" s="857">
        <v>33.4</v>
      </c>
      <c r="E12" s="857">
        <v>41.9</v>
      </c>
      <c r="F12" s="857">
        <v>29.9</v>
      </c>
      <c r="G12" s="857">
        <v>31.4</v>
      </c>
    </row>
    <row r="13" spans="2:11" x14ac:dyDescent="0.25">
      <c r="B13" s="260" t="s">
        <v>66</v>
      </c>
      <c r="C13" s="678">
        <v>11.3</v>
      </c>
      <c r="D13" s="678">
        <v>11.5</v>
      </c>
      <c r="E13" s="678">
        <v>8.6999999999999993</v>
      </c>
      <c r="F13" s="678">
        <v>11.3</v>
      </c>
      <c r="G13" s="678">
        <v>11</v>
      </c>
    </row>
    <row r="14" spans="2:11" x14ac:dyDescent="0.25">
      <c r="B14" s="260" t="s">
        <v>67</v>
      </c>
      <c r="C14" s="678">
        <v>4.9000000000000004</v>
      </c>
      <c r="D14" s="678">
        <v>6.4</v>
      </c>
      <c r="E14" s="678">
        <v>1.8</v>
      </c>
      <c r="F14" s="678">
        <v>1.4</v>
      </c>
      <c r="G14" s="678">
        <v>3.6</v>
      </c>
    </row>
    <row r="15" spans="2:11" x14ac:dyDescent="0.25">
      <c r="B15" s="260" t="s">
        <v>68</v>
      </c>
      <c r="C15" s="678">
        <v>2.2000000000000002</v>
      </c>
      <c r="D15" s="678">
        <v>3.4</v>
      </c>
      <c r="E15" s="678">
        <v>2.6</v>
      </c>
      <c r="F15" s="678">
        <v>2.7</v>
      </c>
      <c r="G15" s="678">
        <v>2.6</v>
      </c>
    </row>
    <row r="16" spans="2:11" x14ac:dyDescent="0.25">
      <c r="B16" s="260" t="s">
        <v>69</v>
      </c>
      <c r="C16" s="678">
        <v>7.9</v>
      </c>
      <c r="D16" s="678">
        <v>9.9</v>
      </c>
      <c r="E16" s="678">
        <v>9.1999999999999993</v>
      </c>
      <c r="F16" s="678">
        <v>8.9</v>
      </c>
      <c r="G16" s="678">
        <v>8.6999999999999993</v>
      </c>
    </row>
    <row r="17" spans="2:7" x14ac:dyDescent="0.25">
      <c r="B17" s="259" t="s">
        <v>70</v>
      </c>
      <c r="C17" s="857">
        <v>26.3</v>
      </c>
      <c r="D17" s="857">
        <v>31.1</v>
      </c>
      <c r="E17" s="857">
        <v>22.2</v>
      </c>
      <c r="F17" s="857">
        <v>24.4</v>
      </c>
      <c r="G17" s="857">
        <v>25.9</v>
      </c>
    </row>
    <row r="18" spans="2:7" x14ac:dyDescent="0.25">
      <c r="B18" s="260" t="s">
        <v>71</v>
      </c>
      <c r="C18" s="678">
        <v>6.1</v>
      </c>
      <c r="D18" s="678">
        <v>7.9</v>
      </c>
      <c r="E18" s="678">
        <v>5.7</v>
      </c>
      <c r="F18" s="678">
        <v>7.7</v>
      </c>
      <c r="G18" s="678">
        <v>7</v>
      </c>
    </row>
    <row r="19" spans="2:7" x14ac:dyDescent="0.25">
      <c r="B19" s="260" t="s">
        <v>72</v>
      </c>
      <c r="C19" s="678">
        <v>1.4</v>
      </c>
      <c r="D19" s="678">
        <v>1.4</v>
      </c>
      <c r="E19" s="678">
        <v>1</v>
      </c>
      <c r="F19" s="678">
        <v>1.9</v>
      </c>
      <c r="G19" s="678">
        <v>1.6</v>
      </c>
    </row>
    <row r="20" spans="2:7" x14ac:dyDescent="0.25">
      <c r="B20" s="260" t="s">
        <v>73</v>
      </c>
      <c r="C20" s="678">
        <v>2.2000000000000002</v>
      </c>
      <c r="D20" s="678">
        <v>2.8</v>
      </c>
      <c r="E20" s="678">
        <v>2</v>
      </c>
      <c r="F20" s="678">
        <v>3.6</v>
      </c>
      <c r="G20" s="678">
        <v>2.8</v>
      </c>
    </row>
    <row r="21" spans="2:7" x14ac:dyDescent="0.25">
      <c r="B21" s="260" t="s">
        <v>74</v>
      </c>
      <c r="C21" s="678">
        <v>9</v>
      </c>
      <c r="D21" s="678">
        <v>6.3</v>
      </c>
      <c r="E21" s="678">
        <v>12.1</v>
      </c>
      <c r="F21" s="678">
        <v>7.8</v>
      </c>
      <c r="G21" s="678">
        <v>8.4</v>
      </c>
    </row>
    <row r="22" spans="2:7" x14ac:dyDescent="0.25">
      <c r="B22" s="259" t="s">
        <v>75</v>
      </c>
      <c r="C22" s="857">
        <v>18.7</v>
      </c>
      <c r="D22" s="857">
        <v>18.399999999999999</v>
      </c>
      <c r="E22" s="857">
        <v>20.8</v>
      </c>
      <c r="F22" s="857">
        <v>21</v>
      </c>
      <c r="G22" s="857">
        <v>19.7</v>
      </c>
    </row>
    <row r="23" spans="2:7" x14ac:dyDescent="0.25">
      <c r="B23" s="260" t="s">
        <v>76</v>
      </c>
      <c r="C23" s="678">
        <v>2.2999999999999998</v>
      </c>
      <c r="D23" s="678">
        <v>1.4</v>
      </c>
      <c r="E23" s="678">
        <v>1.4</v>
      </c>
      <c r="F23" s="678">
        <v>2.2999999999999998</v>
      </c>
      <c r="G23" s="678">
        <v>2.1</v>
      </c>
    </row>
    <row r="24" spans="2:7" x14ac:dyDescent="0.25">
      <c r="B24" s="260" t="s">
        <v>77</v>
      </c>
      <c r="C24" s="678">
        <v>0.5</v>
      </c>
      <c r="D24" s="678">
        <v>0.3</v>
      </c>
      <c r="E24" s="678">
        <v>0.2</v>
      </c>
      <c r="F24" s="678">
        <v>0.6</v>
      </c>
      <c r="G24" s="678">
        <v>0.5</v>
      </c>
    </row>
    <row r="25" spans="2:7" x14ac:dyDescent="0.25">
      <c r="B25" s="260" t="s">
        <v>78</v>
      </c>
      <c r="C25" s="678">
        <v>6.7</v>
      </c>
      <c r="D25" s="678">
        <v>4.4000000000000004</v>
      </c>
      <c r="E25" s="678">
        <v>3.9</v>
      </c>
      <c r="F25" s="678">
        <v>5.8</v>
      </c>
      <c r="G25" s="678">
        <v>5.9</v>
      </c>
    </row>
    <row r="26" spans="2:7" x14ac:dyDescent="0.25">
      <c r="B26" s="260" t="s">
        <v>79</v>
      </c>
      <c r="C26" s="678">
        <v>4.5999999999999996</v>
      </c>
      <c r="D26" s="678">
        <v>3.8</v>
      </c>
      <c r="E26" s="678">
        <v>3</v>
      </c>
      <c r="F26" s="678">
        <v>5.2</v>
      </c>
      <c r="G26" s="678">
        <v>4.5999999999999996</v>
      </c>
    </row>
    <row r="27" spans="2:7" x14ac:dyDescent="0.25">
      <c r="B27" s="260" t="s">
        <v>80</v>
      </c>
      <c r="C27" s="678">
        <v>0.9</v>
      </c>
      <c r="D27" s="678">
        <v>0.6</v>
      </c>
      <c r="E27" s="678">
        <v>0.4</v>
      </c>
      <c r="F27" s="678">
        <v>0.9</v>
      </c>
      <c r="G27" s="678">
        <v>0.8</v>
      </c>
    </row>
    <row r="28" spans="2:7" x14ac:dyDescent="0.25">
      <c r="B28" s="260" t="s">
        <v>81</v>
      </c>
      <c r="C28" s="678">
        <v>2.1</v>
      </c>
      <c r="D28" s="678">
        <v>1.6</v>
      </c>
      <c r="E28" s="678">
        <v>1.1000000000000001</v>
      </c>
      <c r="F28" s="678">
        <v>2.2999999999999998</v>
      </c>
      <c r="G28" s="678">
        <v>2</v>
      </c>
    </row>
    <row r="29" spans="2:7" x14ac:dyDescent="0.25">
      <c r="B29" s="260" t="s">
        <v>82</v>
      </c>
      <c r="C29" s="678">
        <v>5.4</v>
      </c>
      <c r="D29" s="678">
        <v>3.7</v>
      </c>
      <c r="E29" s="678">
        <v>3.5</v>
      </c>
      <c r="F29" s="678">
        <v>5.7</v>
      </c>
      <c r="G29" s="678">
        <v>5.0999999999999996</v>
      </c>
    </row>
    <row r="30" spans="2:7" x14ac:dyDescent="0.25">
      <c r="B30" s="260" t="s">
        <v>83</v>
      </c>
      <c r="C30" s="678">
        <v>2.2000000000000002</v>
      </c>
      <c r="D30" s="678">
        <v>1.1000000000000001</v>
      </c>
      <c r="E30" s="678">
        <v>1.2</v>
      </c>
      <c r="F30" s="678">
        <v>2</v>
      </c>
      <c r="G30" s="678">
        <v>1.9</v>
      </c>
    </row>
    <row r="31" spans="2:7" x14ac:dyDescent="0.25">
      <c r="B31" s="621" t="s">
        <v>84</v>
      </c>
      <c r="C31" s="857">
        <v>24.6</v>
      </c>
      <c r="D31" s="857">
        <v>16.899999999999999</v>
      </c>
      <c r="E31" s="857">
        <v>14.7</v>
      </c>
      <c r="F31" s="857">
        <v>24.7</v>
      </c>
      <c r="G31" s="857">
        <v>22.9</v>
      </c>
    </row>
    <row r="32" spans="2:7" x14ac:dyDescent="0.25">
      <c r="B32" s="259" t="s">
        <v>25</v>
      </c>
      <c r="C32" s="857">
        <v>100</v>
      </c>
      <c r="D32" s="857">
        <v>100</v>
      </c>
      <c r="E32" s="857">
        <v>100</v>
      </c>
      <c r="F32" s="857">
        <v>100</v>
      </c>
      <c r="G32" s="857">
        <v>100</v>
      </c>
    </row>
    <row r="33" spans="2:7" ht="27.75" customHeight="1" x14ac:dyDescent="0.25">
      <c r="B33" s="1119" t="s">
        <v>937</v>
      </c>
      <c r="C33" s="1119"/>
      <c r="D33" s="1119"/>
      <c r="E33" s="1119"/>
      <c r="F33" s="1119"/>
      <c r="G33" s="1119"/>
    </row>
    <row r="35" spans="2:7" x14ac:dyDescent="0.25">
      <c r="B35" s="11" t="s">
        <v>252</v>
      </c>
    </row>
    <row r="118" spans="2:4" x14ac:dyDescent="0.25">
      <c r="B118" s="1046"/>
      <c r="C118" s="1046"/>
      <c r="D118" s="1046"/>
    </row>
  </sheetData>
  <mergeCells count="8">
    <mergeCell ref="B4:G4"/>
    <mergeCell ref="B5:G5"/>
    <mergeCell ref="B2:G2"/>
    <mergeCell ref="B118:D118"/>
    <mergeCell ref="B6:B7"/>
    <mergeCell ref="C6:C7"/>
    <mergeCell ref="G6:G7"/>
    <mergeCell ref="B33:G33"/>
  </mergeCells>
  <hyperlinks>
    <hyperlink ref="B35" location="'Indice Tavole'!B144" display="Ritorna all'indice delle tavole" xr:uid="{00000000-0004-0000-7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oglio10">
    <tabColor rgb="FF33CCCC"/>
    <pageSetUpPr fitToPage="1"/>
  </sheetPr>
  <dimension ref="B2:L118"/>
  <sheetViews>
    <sheetView topLeftCell="A3" zoomScale="140" zoomScaleNormal="140" workbookViewId="0">
      <selection activeCell="A3" sqref="A3"/>
    </sheetView>
  </sheetViews>
  <sheetFormatPr defaultColWidth="9.140625" defaultRowHeight="15" x14ac:dyDescent="0.25"/>
  <cols>
    <col min="1" max="1" width="5.85546875" style="9" customWidth="1"/>
    <col min="2" max="2" width="27.42578125" style="9" bestFit="1" customWidth="1"/>
    <col min="3" max="3" width="6.85546875" style="9" customWidth="1"/>
    <col min="4" max="4" width="7.85546875" style="9" bestFit="1" customWidth="1"/>
    <col min="5" max="5" width="5.85546875" style="9" bestFit="1" customWidth="1"/>
    <col min="6" max="6" width="6.85546875" style="9" bestFit="1" customWidth="1"/>
    <col min="7" max="7" width="7.85546875" style="9" bestFit="1" customWidth="1"/>
    <col min="8" max="8" width="5.85546875" style="9" bestFit="1" customWidth="1"/>
    <col min="9" max="9" width="6.85546875" style="9" bestFit="1" customWidth="1"/>
    <col min="10" max="10" width="7.85546875" style="9" bestFit="1" customWidth="1"/>
    <col min="11" max="11" width="5.85546875" style="9" bestFit="1" customWidth="1"/>
    <col min="12" max="12" width="9.140625" style="10"/>
    <col min="13" max="16384" width="9.140625" style="9"/>
  </cols>
  <sheetData>
    <row r="2" spans="2:12" x14ac:dyDescent="0.25">
      <c r="B2" s="1231" t="s">
        <v>198</v>
      </c>
      <c r="C2" s="1231"/>
      <c r="D2" s="1231"/>
      <c r="E2" s="1231"/>
      <c r="F2" s="1231"/>
      <c r="G2" s="1231"/>
      <c r="H2" s="1231"/>
      <c r="I2" s="1231"/>
      <c r="J2" s="1231"/>
      <c r="K2" s="1231"/>
    </row>
    <row r="3" spans="2:12" x14ac:dyDescent="0.25">
      <c r="B3" s="32"/>
      <c r="C3" s="32"/>
      <c r="D3" s="32"/>
      <c r="E3" s="32"/>
      <c r="F3" s="32"/>
      <c r="G3" s="32"/>
      <c r="H3" s="5"/>
    </row>
    <row r="4" spans="2:12" ht="29.25" customHeight="1" x14ac:dyDescent="0.25">
      <c r="B4" s="1054" t="s">
        <v>536</v>
      </c>
      <c r="C4" s="1054"/>
      <c r="D4" s="1054"/>
      <c r="E4" s="1054"/>
      <c r="F4" s="1054"/>
      <c r="G4" s="1054"/>
      <c r="H4" s="1054"/>
      <c r="I4" s="1054"/>
      <c r="J4" s="1054"/>
      <c r="K4" s="1054"/>
      <c r="L4" s="156"/>
    </row>
    <row r="5" spans="2:12" x14ac:dyDescent="0.25">
      <c r="B5" s="1100" t="s">
        <v>1042</v>
      </c>
      <c r="C5" s="1100"/>
      <c r="D5" s="1100"/>
      <c r="E5" s="1100"/>
      <c r="F5" s="1100"/>
      <c r="G5" s="1100"/>
      <c r="H5" s="1100"/>
      <c r="I5" s="1100"/>
      <c r="J5" s="1100"/>
      <c r="K5" s="1100"/>
      <c r="L5" s="156"/>
    </row>
    <row r="6" spans="2:12" ht="22.7" customHeight="1" x14ac:dyDescent="0.25">
      <c r="B6" s="1230" t="s">
        <v>52</v>
      </c>
      <c r="C6" s="1070" t="s">
        <v>285</v>
      </c>
      <c r="D6" s="1070"/>
      <c r="E6" s="1070"/>
      <c r="F6" s="1070" t="s">
        <v>51</v>
      </c>
      <c r="G6" s="1070"/>
      <c r="H6" s="1070"/>
      <c r="I6" s="1070" t="s">
        <v>25</v>
      </c>
      <c r="J6" s="1070"/>
      <c r="K6" s="1070"/>
      <c r="L6" s="41"/>
    </row>
    <row r="7" spans="2:12" ht="15.75" x14ac:dyDescent="0.25">
      <c r="B7" s="1096"/>
      <c r="C7" s="644" t="s">
        <v>85</v>
      </c>
      <c r="D7" s="644" t="s">
        <v>86</v>
      </c>
      <c r="E7" s="644" t="s">
        <v>25</v>
      </c>
      <c r="F7" s="644" t="s">
        <v>85</v>
      </c>
      <c r="G7" s="644" t="s">
        <v>86</v>
      </c>
      <c r="H7" s="644" t="s">
        <v>25</v>
      </c>
      <c r="I7" s="644" t="s">
        <v>85</v>
      </c>
      <c r="J7" s="644" t="s">
        <v>86</v>
      </c>
      <c r="K7" s="644" t="s">
        <v>25</v>
      </c>
      <c r="L7" s="41"/>
    </row>
    <row r="8" spans="2:12" ht="15.75" x14ac:dyDescent="0.25">
      <c r="B8" s="257" t="s">
        <v>54</v>
      </c>
      <c r="C8" s="678">
        <v>0.9</v>
      </c>
      <c r="D8" s="678">
        <v>1.3</v>
      </c>
      <c r="E8" s="678">
        <v>1</v>
      </c>
      <c r="F8" s="678">
        <v>3.1</v>
      </c>
      <c r="G8" s="678">
        <v>1.6</v>
      </c>
      <c r="H8" s="678">
        <v>2.6</v>
      </c>
      <c r="I8" s="678">
        <v>5</v>
      </c>
      <c r="J8" s="678">
        <v>5.2</v>
      </c>
      <c r="K8" s="678">
        <v>5.0999999999999996</v>
      </c>
      <c r="L8" s="41"/>
    </row>
    <row r="9" spans="2:12" ht="15.75" x14ac:dyDescent="0.25">
      <c r="B9" s="260" t="s">
        <v>55</v>
      </c>
      <c r="C9" s="678">
        <v>5.5</v>
      </c>
      <c r="D9" s="678">
        <v>7.3</v>
      </c>
      <c r="E9" s="678">
        <v>6.1</v>
      </c>
      <c r="F9" s="678">
        <v>14.3</v>
      </c>
      <c r="G9" s="678">
        <v>12.6</v>
      </c>
      <c r="H9" s="678">
        <v>13.7</v>
      </c>
      <c r="I9" s="678">
        <v>13</v>
      </c>
      <c r="J9" s="678">
        <v>12.3</v>
      </c>
      <c r="K9" s="678">
        <v>12.7</v>
      </c>
      <c r="L9" s="41"/>
    </row>
    <row r="10" spans="2:12" ht="15.75" x14ac:dyDescent="0.25">
      <c r="B10" s="260" t="s">
        <v>56</v>
      </c>
      <c r="C10" s="678">
        <v>16.3</v>
      </c>
      <c r="D10" s="678">
        <v>19.2</v>
      </c>
      <c r="E10" s="678">
        <v>17.3</v>
      </c>
      <c r="F10" s="678">
        <v>23.1</v>
      </c>
      <c r="G10" s="678">
        <v>23.4</v>
      </c>
      <c r="H10" s="678">
        <v>23.2</v>
      </c>
      <c r="I10" s="678">
        <v>20.8</v>
      </c>
      <c r="J10" s="678">
        <v>20.9</v>
      </c>
      <c r="K10" s="678">
        <v>20.8</v>
      </c>
      <c r="L10" s="41"/>
    </row>
    <row r="11" spans="2:12" ht="15.75" x14ac:dyDescent="0.25">
      <c r="B11" s="260" t="s">
        <v>57</v>
      </c>
      <c r="C11" s="678">
        <v>32.1</v>
      </c>
      <c r="D11" s="678">
        <v>32.299999999999997</v>
      </c>
      <c r="E11" s="678">
        <v>32.200000000000003</v>
      </c>
      <c r="F11" s="678">
        <v>31.2</v>
      </c>
      <c r="G11" s="678">
        <v>33.200000000000003</v>
      </c>
      <c r="H11" s="678">
        <v>31.9</v>
      </c>
      <c r="I11" s="678">
        <v>29.2</v>
      </c>
      <c r="J11" s="678">
        <v>30</v>
      </c>
      <c r="K11" s="678">
        <v>29.5</v>
      </c>
      <c r="L11" s="41"/>
    </row>
    <row r="12" spans="2:12" ht="15.75" x14ac:dyDescent="0.25">
      <c r="B12" s="260" t="s">
        <v>58</v>
      </c>
      <c r="C12" s="678">
        <v>32.299999999999997</v>
      </c>
      <c r="D12" s="678">
        <v>29.7</v>
      </c>
      <c r="E12" s="678">
        <v>31.4</v>
      </c>
      <c r="F12" s="678">
        <v>24.2</v>
      </c>
      <c r="G12" s="678">
        <v>25.2</v>
      </c>
      <c r="H12" s="678">
        <v>24.5</v>
      </c>
      <c r="I12" s="678">
        <v>25</v>
      </c>
      <c r="J12" s="678">
        <v>25</v>
      </c>
      <c r="K12" s="678">
        <v>25</v>
      </c>
      <c r="L12" s="41"/>
    </row>
    <row r="13" spans="2:12" ht="15.75" x14ac:dyDescent="0.25">
      <c r="B13" s="260" t="s">
        <v>59</v>
      </c>
      <c r="C13" s="678">
        <v>12.9</v>
      </c>
      <c r="D13" s="678">
        <v>10.199999999999999</v>
      </c>
      <c r="E13" s="678">
        <v>12</v>
      </c>
      <c r="F13" s="678">
        <v>4.0999999999999996</v>
      </c>
      <c r="G13" s="678">
        <v>4</v>
      </c>
      <c r="H13" s="678">
        <v>4.0999999999999996</v>
      </c>
      <c r="I13" s="678">
        <v>7.1</v>
      </c>
      <c r="J13" s="678">
        <v>6.5</v>
      </c>
      <c r="K13" s="678">
        <v>6.9</v>
      </c>
      <c r="L13" s="41"/>
    </row>
    <row r="14" spans="2:12" x14ac:dyDescent="0.25">
      <c r="B14" s="259" t="s">
        <v>25</v>
      </c>
      <c r="C14" s="857">
        <v>100</v>
      </c>
      <c r="D14" s="857">
        <v>100</v>
      </c>
      <c r="E14" s="857">
        <v>100</v>
      </c>
      <c r="F14" s="857">
        <v>100</v>
      </c>
      <c r="G14" s="857">
        <v>100</v>
      </c>
      <c r="H14" s="857">
        <v>100</v>
      </c>
      <c r="I14" s="857">
        <v>100</v>
      </c>
      <c r="J14" s="857">
        <v>100</v>
      </c>
      <c r="K14" s="857">
        <v>100</v>
      </c>
      <c r="L14" s="48"/>
    </row>
    <row r="15" spans="2:12" x14ac:dyDescent="0.25">
      <c r="B15" s="92" t="s">
        <v>50</v>
      </c>
      <c r="C15" s="694"/>
      <c r="D15" s="694"/>
      <c r="E15" s="694"/>
      <c r="F15" s="694"/>
      <c r="G15" s="694"/>
      <c r="H15" s="694"/>
      <c r="I15" s="694"/>
      <c r="J15" s="694"/>
      <c r="K15" s="706"/>
      <c r="L15" s="49"/>
    </row>
    <row r="16" spans="2:12" x14ac:dyDescent="0.25">
      <c r="B16" s="59" t="s">
        <v>87</v>
      </c>
      <c r="C16" s="678">
        <v>66.8</v>
      </c>
      <c r="D16" s="678">
        <v>33.200000000000003</v>
      </c>
      <c r="E16" s="678">
        <v>100</v>
      </c>
      <c r="F16" s="678">
        <v>63.7</v>
      </c>
      <c r="G16" s="678">
        <v>36.299999999999997</v>
      </c>
      <c r="H16" s="678">
        <v>100</v>
      </c>
      <c r="I16" s="678">
        <v>61.8</v>
      </c>
      <c r="J16" s="678">
        <v>38.200000000000003</v>
      </c>
      <c r="K16" s="678">
        <v>100</v>
      </c>
      <c r="L16" s="49"/>
    </row>
    <row r="17" spans="2:12" x14ac:dyDescent="0.25">
      <c r="B17" s="64" t="s">
        <v>60</v>
      </c>
      <c r="C17" s="683">
        <v>52.1</v>
      </c>
      <c r="D17" s="683">
        <v>50.5</v>
      </c>
      <c r="E17" s="683">
        <v>51.6</v>
      </c>
      <c r="F17" s="683">
        <v>46.6</v>
      </c>
      <c r="G17" s="683">
        <v>47.3</v>
      </c>
      <c r="H17" s="683">
        <v>46.8</v>
      </c>
      <c r="I17" s="683">
        <v>47.1</v>
      </c>
      <c r="J17" s="683">
        <v>46.9</v>
      </c>
      <c r="K17" s="683">
        <v>47</v>
      </c>
      <c r="L17" s="49"/>
    </row>
    <row r="18" spans="2:12" ht="39.75" customHeight="1" x14ac:dyDescent="0.25">
      <c r="B18" s="1119" t="s">
        <v>537</v>
      </c>
      <c r="C18" s="1119"/>
      <c r="D18" s="1119"/>
      <c r="E18" s="1119"/>
      <c r="F18" s="1119"/>
      <c r="G18" s="1119"/>
      <c r="H18" s="1119"/>
      <c r="I18" s="1119"/>
      <c r="J18" s="1119"/>
      <c r="K18" s="1119"/>
      <c r="L18" s="51"/>
    </row>
    <row r="19" spans="2:12" ht="33" customHeight="1" x14ac:dyDescent="0.25">
      <c r="B19" s="1119" t="s">
        <v>672</v>
      </c>
      <c r="C19" s="1119"/>
      <c r="D19" s="1119"/>
      <c r="E19" s="1119"/>
      <c r="F19" s="1119"/>
      <c r="G19" s="1119"/>
      <c r="H19" s="1119"/>
      <c r="I19" s="1119"/>
      <c r="J19" s="1119"/>
      <c r="K19" s="1119"/>
      <c r="L19" s="51"/>
    </row>
    <row r="21" spans="2:12" x14ac:dyDescent="0.25">
      <c r="B21" s="11" t="s">
        <v>252</v>
      </c>
    </row>
    <row r="118" spans="2:4" x14ac:dyDescent="0.25">
      <c r="B118" s="1046"/>
      <c r="C118" s="1046"/>
      <c r="D118" s="1046"/>
    </row>
  </sheetData>
  <sortState xmlns:xlrd2="http://schemas.microsoft.com/office/spreadsheetml/2017/richdata2" ref="B20:L21">
    <sortCondition ref="B21"/>
  </sortState>
  <mergeCells count="10">
    <mergeCell ref="B118:D118"/>
    <mergeCell ref="B2:K2"/>
    <mergeCell ref="B5:K5"/>
    <mergeCell ref="B4:K4"/>
    <mergeCell ref="B18:K18"/>
    <mergeCell ref="B19:K19"/>
    <mergeCell ref="B6:B7"/>
    <mergeCell ref="C6:E6"/>
    <mergeCell ref="F6:H6"/>
    <mergeCell ref="I6:K6"/>
  </mergeCells>
  <hyperlinks>
    <hyperlink ref="B21" location="'Indice Tavole'!B145" display="Ritorna all'indice delle tavole" xr:uid="{00000000-0004-0000-74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oglio11">
    <tabColor rgb="FF33CCCC"/>
    <pageSetUpPr fitToPage="1"/>
  </sheetPr>
  <dimension ref="B2:L118"/>
  <sheetViews>
    <sheetView zoomScale="140" zoomScaleNormal="140" workbookViewId="0"/>
  </sheetViews>
  <sheetFormatPr defaultColWidth="14" defaultRowHeight="15" x14ac:dyDescent="0.25"/>
  <cols>
    <col min="1" max="1" width="3.140625" style="9" customWidth="1"/>
    <col min="2" max="2" width="27.42578125" style="9" bestFit="1" customWidth="1"/>
    <col min="3" max="3" width="6.85546875" style="9" bestFit="1" customWidth="1"/>
    <col min="4" max="4" width="7.85546875" style="9" bestFit="1" customWidth="1"/>
    <col min="5" max="5" width="5.85546875" style="9" bestFit="1" customWidth="1"/>
    <col min="6" max="6" width="6.85546875" style="9" bestFit="1" customWidth="1"/>
    <col min="7" max="7" width="7.85546875" style="9" bestFit="1" customWidth="1"/>
    <col min="8" max="8" width="5.85546875" style="9" bestFit="1" customWidth="1"/>
    <col min="9" max="9" width="6.85546875" style="9" bestFit="1" customWidth="1"/>
    <col min="10" max="10" width="7.85546875" style="9" bestFit="1" customWidth="1"/>
    <col min="11" max="11" width="5.85546875" style="9" bestFit="1" customWidth="1"/>
    <col min="12" max="12" width="14" style="10"/>
    <col min="13" max="16384" width="14" style="9"/>
  </cols>
  <sheetData>
    <row r="2" spans="2:12" x14ac:dyDescent="0.25">
      <c r="B2" s="1057" t="s">
        <v>973</v>
      </c>
      <c r="C2" s="1057"/>
      <c r="D2" s="1057"/>
      <c r="E2" s="1057"/>
      <c r="F2" s="1057"/>
      <c r="G2" s="1057"/>
      <c r="H2" s="1057"/>
      <c r="I2" s="1057"/>
      <c r="J2" s="1057"/>
      <c r="K2" s="1057"/>
    </row>
    <row r="3" spans="2:12" x14ac:dyDescent="0.25">
      <c r="B3" s="29"/>
      <c r="C3" s="29"/>
      <c r="D3" s="29"/>
      <c r="E3" s="29"/>
      <c r="F3" s="29"/>
      <c r="G3" s="29"/>
    </row>
    <row r="4" spans="2:12" ht="27.6" customHeight="1" x14ac:dyDescent="0.25">
      <c r="B4" s="1054" t="s">
        <v>538</v>
      </c>
      <c r="C4" s="1054"/>
      <c r="D4" s="1054"/>
      <c r="E4" s="1054"/>
      <c r="F4" s="1054"/>
      <c r="G4" s="1054"/>
      <c r="H4" s="1054"/>
      <c r="I4" s="1054"/>
      <c r="J4" s="1054"/>
      <c r="K4" s="1054"/>
      <c r="L4" s="156"/>
    </row>
    <row r="5" spans="2:12" x14ac:dyDescent="0.25">
      <c r="B5" s="1100" t="s">
        <v>980</v>
      </c>
      <c r="C5" s="1100"/>
      <c r="D5" s="1100"/>
      <c r="E5" s="1100"/>
      <c r="F5" s="1100"/>
      <c r="G5" s="1100"/>
      <c r="H5" s="1100"/>
      <c r="I5" s="1100"/>
      <c r="J5" s="1100"/>
      <c r="K5" s="1100"/>
      <c r="L5" s="156"/>
    </row>
    <row r="6" spans="2:12" x14ac:dyDescent="0.25">
      <c r="B6" s="1230" t="s">
        <v>880</v>
      </c>
      <c r="C6" s="1103" t="s">
        <v>90</v>
      </c>
      <c r="D6" s="1103"/>
      <c r="E6" s="1103"/>
      <c r="F6" s="1235" t="s">
        <v>91</v>
      </c>
      <c r="G6" s="1235"/>
      <c r="H6" s="1235"/>
      <c r="I6" s="1103" t="s">
        <v>25</v>
      </c>
      <c r="J6" s="1103"/>
      <c r="K6" s="1103"/>
      <c r="L6" s="1234"/>
    </row>
    <row r="7" spans="2:12" x14ac:dyDescent="0.25">
      <c r="B7" s="1173"/>
      <c r="C7" s="1105" t="s">
        <v>482</v>
      </c>
      <c r="D7" s="1105"/>
      <c r="E7" s="1105"/>
      <c r="F7" s="1236" t="s">
        <v>481</v>
      </c>
      <c r="G7" s="1236"/>
      <c r="H7" s="1236"/>
      <c r="I7" s="1105"/>
      <c r="J7" s="1105"/>
      <c r="K7" s="1105"/>
      <c r="L7" s="1234"/>
    </row>
    <row r="8" spans="2:12" ht="15.75" x14ac:dyDescent="0.25">
      <c r="B8" s="1096"/>
      <c r="C8" s="644" t="s">
        <v>85</v>
      </c>
      <c r="D8" s="644" t="s">
        <v>86</v>
      </c>
      <c r="E8" s="644" t="s">
        <v>25</v>
      </c>
      <c r="F8" s="644" t="s">
        <v>85</v>
      </c>
      <c r="G8" s="644" t="s">
        <v>86</v>
      </c>
      <c r="H8" s="644" t="s">
        <v>25</v>
      </c>
      <c r="I8" s="644" t="s">
        <v>85</v>
      </c>
      <c r="J8" s="644" t="s">
        <v>86</v>
      </c>
      <c r="K8" s="644" t="s">
        <v>25</v>
      </c>
      <c r="L8" s="41"/>
    </row>
    <row r="9" spans="2:12" ht="15.75" x14ac:dyDescent="0.25">
      <c r="B9" s="394" t="s">
        <v>61</v>
      </c>
      <c r="C9" s="678">
        <v>7.8</v>
      </c>
      <c r="D9" s="678">
        <v>8.6999999999999993</v>
      </c>
      <c r="E9" s="678">
        <v>8.1</v>
      </c>
      <c r="F9" s="678">
        <v>7.8</v>
      </c>
      <c r="G9" s="678">
        <v>9.1999999999999993</v>
      </c>
      <c r="H9" s="678">
        <v>8.3000000000000007</v>
      </c>
      <c r="I9" s="678">
        <v>7.9</v>
      </c>
      <c r="J9" s="678">
        <v>9</v>
      </c>
      <c r="K9" s="678">
        <v>8.3000000000000007</v>
      </c>
      <c r="L9" s="41"/>
    </row>
    <row r="10" spans="2:12" ht="15.75" x14ac:dyDescent="0.25">
      <c r="B10" s="395" t="s">
        <v>62</v>
      </c>
      <c r="C10" s="678">
        <v>0.2</v>
      </c>
      <c r="D10" s="678">
        <v>0.3</v>
      </c>
      <c r="E10" s="678">
        <v>0.3</v>
      </c>
      <c r="F10" s="678">
        <v>0.3</v>
      </c>
      <c r="G10" s="678">
        <v>0.4</v>
      </c>
      <c r="H10" s="678">
        <v>0.3</v>
      </c>
      <c r="I10" s="678">
        <v>0.3</v>
      </c>
      <c r="J10" s="678">
        <v>0.3</v>
      </c>
      <c r="K10" s="678">
        <v>0.3</v>
      </c>
      <c r="L10" s="41"/>
    </row>
    <row r="11" spans="2:12" ht="15.75" x14ac:dyDescent="0.25">
      <c r="B11" s="395" t="s">
        <v>63</v>
      </c>
      <c r="C11" s="678">
        <v>17.8</v>
      </c>
      <c r="D11" s="678">
        <v>18.100000000000001</v>
      </c>
      <c r="E11" s="678">
        <v>17.899999999999999</v>
      </c>
      <c r="F11" s="678">
        <v>20.399999999999999</v>
      </c>
      <c r="G11" s="678">
        <v>21.9</v>
      </c>
      <c r="H11" s="678">
        <v>20.9</v>
      </c>
      <c r="I11" s="678">
        <v>19.899999999999999</v>
      </c>
      <c r="J11" s="678">
        <v>20.5</v>
      </c>
      <c r="K11" s="678">
        <v>20.100000000000001</v>
      </c>
      <c r="L11" s="41"/>
    </row>
    <row r="12" spans="2:12" ht="15.75" x14ac:dyDescent="0.25">
      <c r="B12" s="395" t="s">
        <v>64</v>
      </c>
      <c r="C12" s="678">
        <v>3.2</v>
      </c>
      <c r="D12" s="678">
        <v>3.9</v>
      </c>
      <c r="E12" s="678">
        <v>3.5</v>
      </c>
      <c r="F12" s="678">
        <v>2.5</v>
      </c>
      <c r="G12" s="678">
        <v>2.5</v>
      </c>
      <c r="H12" s="678">
        <v>2.5</v>
      </c>
      <c r="I12" s="678">
        <v>2.6</v>
      </c>
      <c r="J12" s="678">
        <v>2.7</v>
      </c>
      <c r="K12" s="678">
        <v>2.6</v>
      </c>
      <c r="L12" s="41"/>
    </row>
    <row r="13" spans="2:12" ht="15.75" x14ac:dyDescent="0.25">
      <c r="B13" s="407" t="s">
        <v>65</v>
      </c>
      <c r="C13" s="857">
        <v>29.1</v>
      </c>
      <c r="D13" s="857">
        <v>31</v>
      </c>
      <c r="E13" s="857">
        <v>29.8</v>
      </c>
      <c r="F13" s="857">
        <v>30.9</v>
      </c>
      <c r="G13" s="857">
        <v>33.9</v>
      </c>
      <c r="H13" s="857">
        <v>32</v>
      </c>
      <c r="I13" s="857">
        <v>30.7</v>
      </c>
      <c r="J13" s="857">
        <v>32.5</v>
      </c>
      <c r="K13" s="857">
        <v>31.4</v>
      </c>
      <c r="L13" s="41"/>
    </row>
    <row r="14" spans="2:12" ht="15.75" x14ac:dyDescent="0.25">
      <c r="B14" s="395" t="s">
        <v>66</v>
      </c>
      <c r="C14" s="678">
        <v>10</v>
      </c>
      <c r="D14" s="678">
        <v>9.3000000000000007</v>
      </c>
      <c r="E14" s="678">
        <v>9.8000000000000007</v>
      </c>
      <c r="F14" s="678">
        <v>10.6</v>
      </c>
      <c r="G14" s="678">
        <v>12.3</v>
      </c>
      <c r="H14" s="678">
        <v>11.2</v>
      </c>
      <c r="I14" s="678">
        <v>10.7</v>
      </c>
      <c r="J14" s="678">
        <v>11.7</v>
      </c>
      <c r="K14" s="678">
        <v>11</v>
      </c>
      <c r="L14" s="41"/>
    </row>
    <row r="15" spans="2:12" ht="15.75" x14ac:dyDescent="0.25">
      <c r="B15" s="260" t="s">
        <v>67</v>
      </c>
      <c r="C15" s="678">
        <v>2.4</v>
      </c>
      <c r="D15" s="678">
        <v>2.2000000000000002</v>
      </c>
      <c r="E15" s="678">
        <v>2.4</v>
      </c>
      <c r="F15" s="678">
        <v>3</v>
      </c>
      <c r="G15" s="678">
        <v>4.0999999999999996</v>
      </c>
      <c r="H15" s="678">
        <v>3.4</v>
      </c>
      <c r="I15" s="678">
        <v>3.1</v>
      </c>
      <c r="J15" s="678">
        <v>4</v>
      </c>
      <c r="K15" s="678">
        <v>3.5</v>
      </c>
      <c r="L15" s="41"/>
    </row>
    <row r="16" spans="2:12" ht="15.75" x14ac:dyDescent="0.25">
      <c r="B16" s="260" t="s">
        <v>68</v>
      </c>
      <c r="C16" s="678">
        <v>2.2000000000000002</v>
      </c>
      <c r="D16" s="678">
        <v>2.4</v>
      </c>
      <c r="E16" s="678">
        <v>2.2999999999999998</v>
      </c>
      <c r="F16" s="678">
        <v>2.4</v>
      </c>
      <c r="G16" s="678">
        <v>2.8</v>
      </c>
      <c r="H16" s="678">
        <v>2.6</v>
      </c>
      <c r="I16" s="678">
        <v>2.5</v>
      </c>
      <c r="J16" s="678">
        <v>2.8</v>
      </c>
      <c r="K16" s="678">
        <v>2.6</v>
      </c>
      <c r="L16" s="41"/>
    </row>
    <row r="17" spans="2:12" ht="15.75" x14ac:dyDescent="0.25">
      <c r="B17" s="260" t="s">
        <v>69</v>
      </c>
      <c r="C17" s="678">
        <v>9.5</v>
      </c>
      <c r="D17" s="678">
        <v>10.1</v>
      </c>
      <c r="E17" s="678">
        <v>9.6999999999999993</v>
      </c>
      <c r="F17" s="678">
        <v>7.9</v>
      </c>
      <c r="G17" s="678">
        <v>9.6999999999999993</v>
      </c>
      <c r="H17" s="678">
        <v>8.6</v>
      </c>
      <c r="I17" s="678">
        <v>8.3000000000000007</v>
      </c>
      <c r="J17" s="678">
        <v>9.3000000000000007</v>
      </c>
      <c r="K17" s="678">
        <v>8.6999999999999993</v>
      </c>
      <c r="L17" s="41"/>
    </row>
    <row r="18" spans="2:12" ht="15.75" x14ac:dyDescent="0.25">
      <c r="B18" s="407" t="s">
        <v>70</v>
      </c>
      <c r="C18" s="857">
        <v>24.2</v>
      </c>
      <c r="D18" s="857">
        <v>24</v>
      </c>
      <c r="E18" s="857">
        <v>24.1</v>
      </c>
      <c r="F18" s="857">
        <v>23.9</v>
      </c>
      <c r="G18" s="857">
        <v>28.9</v>
      </c>
      <c r="H18" s="857">
        <v>25.7</v>
      </c>
      <c r="I18" s="857">
        <v>24.6</v>
      </c>
      <c r="J18" s="857">
        <v>27.9</v>
      </c>
      <c r="K18" s="857">
        <v>25.8</v>
      </c>
      <c r="L18" s="41"/>
    </row>
    <row r="19" spans="2:12" ht="15.75" x14ac:dyDescent="0.25">
      <c r="B19" s="260" t="s">
        <v>71</v>
      </c>
      <c r="C19" s="678">
        <v>9.1999999999999993</v>
      </c>
      <c r="D19" s="678">
        <v>9.4</v>
      </c>
      <c r="E19" s="678">
        <v>9.3000000000000007</v>
      </c>
      <c r="F19" s="678">
        <v>6.3</v>
      </c>
      <c r="G19" s="678">
        <v>7.1</v>
      </c>
      <c r="H19" s="678">
        <v>6.6</v>
      </c>
      <c r="I19" s="678">
        <v>6.8</v>
      </c>
      <c r="J19" s="678">
        <v>7.4</v>
      </c>
      <c r="K19" s="678">
        <v>7</v>
      </c>
      <c r="L19" s="41"/>
    </row>
    <row r="20" spans="2:12" ht="15.75" x14ac:dyDescent="0.25">
      <c r="B20" s="260" t="s">
        <v>72</v>
      </c>
      <c r="C20" s="678">
        <v>1.9</v>
      </c>
      <c r="D20" s="678">
        <v>2</v>
      </c>
      <c r="E20" s="678">
        <v>1.9</v>
      </c>
      <c r="F20" s="678">
        <v>1.5</v>
      </c>
      <c r="G20" s="678">
        <v>1.5</v>
      </c>
      <c r="H20" s="678">
        <v>1.5</v>
      </c>
      <c r="I20" s="678">
        <v>1.6</v>
      </c>
      <c r="J20" s="678">
        <v>1.6</v>
      </c>
      <c r="K20" s="678">
        <v>1.6</v>
      </c>
      <c r="L20" s="41"/>
    </row>
    <row r="21" spans="2:12" ht="15.75" x14ac:dyDescent="0.25">
      <c r="B21" s="260" t="s">
        <v>73</v>
      </c>
      <c r="C21" s="678">
        <v>3.5</v>
      </c>
      <c r="D21" s="678">
        <v>3.3</v>
      </c>
      <c r="E21" s="678">
        <v>3.4</v>
      </c>
      <c r="F21" s="678">
        <v>2.7</v>
      </c>
      <c r="G21" s="678">
        <v>2.9</v>
      </c>
      <c r="H21" s="678">
        <v>2.8</v>
      </c>
      <c r="I21" s="678">
        <v>2.8</v>
      </c>
      <c r="J21" s="678">
        <v>2.9</v>
      </c>
      <c r="K21" s="678">
        <v>2.8</v>
      </c>
      <c r="L21" s="41"/>
    </row>
    <row r="22" spans="2:12" ht="15.75" x14ac:dyDescent="0.25">
      <c r="B22" s="260" t="s">
        <v>74</v>
      </c>
      <c r="C22" s="678">
        <v>7.2</v>
      </c>
      <c r="D22" s="678">
        <v>8.1</v>
      </c>
      <c r="E22" s="678">
        <v>7.5</v>
      </c>
      <c r="F22" s="678">
        <v>8.6999999999999993</v>
      </c>
      <c r="G22" s="678">
        <v>8.5</v>
      </c>
      <c r="H22" s="678">
        <v>8.6</v>
      </c>
      <c r="I22" s="678">
        <v>8.3000000000000007</v>
      </c>
      <c r="J22" s="678">
        <v>8.3000000000000007</v>
      </c>
      <c r="K22" s="678">
        <v>8.3000000000000007</v>
      </c>
      <c r="L22" s="41"/>
    </row>
    <row r="23" spans="2:12" ht="15.75" x14ac:dyDescent="0.25">
      <c r="B23" s="407" t="s">
        <v>75</v>
      </c>
      <c r="C23" s="857">
        <v>21.7</v>
      </c>
      <c r="D23" s="857">
        <v>22.9</v>
      </c>
      <c r="E23" s="857">
        <v>22.1</v>
      </c>
      <c r="F23" s="857">
        <v>19.100000000000001</v>
      </c>
      <c r="G23" s="857">
        <v>19.899999999999999</v>
      </c>
      <c r="H23" s="857">
        <v>19.399999999999999</v>
      </c>
      <c r="I23" s="857">
        <v>19.5</v>
      </c>
      <c r="J23" s="857">
        <v>20.2</v>
      </c>
      <c r="K23" s="857">
        <v>19.7</v>
      </c>
      <c r="L23" s="41"/>
    </row>
    <row r="24" spans="2:12" ht="15.75" x14ac:dyDescent="0.25">
      <c r="B24" s="260" t="s">
        <v>76</v>
      </c>
      <c r="C24" s="678">
        <v>2</v>
      </c>
      <c r="D24" s="678">
        <v>2.2000000000000002</v>
      </c>
      <c r="E24" s="678">
        <v>2.1</v>
      </c>
      <c r="F24" s="678">
        <v>2.2999999999999998</v>
      </c>
      <c r="G24" s="678">
        <v>1.8</v>
      </c>
      <c r="H24" s="678">
        <v>2.1</v>
      </c>
      <c r="I24" s="678">
        <v>2.2000000000000002</v>
      </c>
      <c r="J24" s="678">
        <v>2</v>
      </c>
      <c r="K24" s="678">
        <v>2.1</v>
      </c>
      <c r="L24" s="41"/>
    </row>
    <row r="25" spans="2:12" ht="15.75" x14ac:dyDescent="0.25">
      <c r="B25" s="260" t="s">
        <v>77</v>
      </c>
      <c r="C25" s="678">
        <v>0.5</v>
      </c>
      <c r="D25" s="678">
        <v>0.5</v>
      </c>
      <c r="E25" s="678">
        <v>0.5</v>
      </c>
      <c r="F25" s="678">
        <v>0.5</v>
      </c>
      <c r="G25" s="678">
        <v>0.4</v>
      </c>
      <c r="H25" s="678">
        <v>0.4</v>
      </c>
      <c r="I25" s="678">
        <v>0.5</v>
      </c>
      <c r="J25" s="678">
        <v>0.4</v>
      </c>
      <c r="K25" s="678">
        <v>0.5</v>
      </c>
      <c r="L25" s="41"/>
    </row>
    <row r="26" spans="2:12" ht="15.75" x14ac:dyDescent="0.25">
      <c r="B26" s="260" t="s">
        <v>78</v>
      </c>
      <c r="C26" s="678">
        <v>6.7</v>
      </c>
      <c r="D26" s="678">
        <v>5.3</v>
      </c>
      <c r="E26" s="678">
        <v>6.2</v>
      </c>
      <c r="F26" s="678">
        <v>6.9</v>
      </c>
      <c r="G26" s="678">
        <v>4.0999999999999996</v>
      </c>
      <c r="H26" s="678">
        <v>5.9</v>
      </c>
      <c r="I26" s="678">
        <v>6.7</v>
      </c>
      <c r="J26" s="678">
        <v>4.5999999999999996</v>
      </c>
      <c r="K26" s="678">
        <v>5.9</v>
      </c>
      <c r="L26" s="41"/>
    </row>
    <row r="27" spans="2:12" ht="15.75" x14ac:dyDescent="0.25">
      <c r="B27" s="260" t="s">
        <v>79</v>
      </c>
      <c r="C27" s="678">
        <v>5.3</v>
      </c>
      <c r="D27" s="678">
        <v>4.4000000000000004</v>
      </c>
      <c r="E27" s="678">
        <v>5</v>
      </c>
      <c r="F27" s="678">
        <v>5.0999999999999996</v>
      </c>
      <c r="G27" s="678">
        <v>3.4</v>
      </c>
      <c r="H27" s="678">
        <v>4.5</v>
      </c>
      <c r="I27" s="678">
        <v>5.0999999999999996</v>
      </c>
      <c r="J27" s="678">
        <v>4</v>
      </c>
      <c r="K27" s="678">
        <v>4.5999999999999996</v>
      </c>
      <c r="L27" s="41"/>
    </row>
    <row r="28" spans="2:12" ht="15.75" x14ac:dyDescent="0.25">
      <c r="B28" s="260" t="s">
        <v>80</v>
      </c>
      <c r="C28" s="678">
        <v>0.9</v>
      </c>
      <c r="D28" s="678">
        <v>0.9</v>
      </c>
      <c r="E28" s="678">
        <v>0.9</v>
      </c>
      <c r="F28" s="678">
        <v>0.9</v>
      </c>
      <c r="G28" s="678">
        <v>0.6</v>
      </c>
      <c r="H28" s="678">
        <v>0.8</v>
      </c>
      <c r="I28" s="678">
        <v>0.9</v>
      </c>
      <c r="J28" s="678">
        <v>0.7</v>
      </c>
      <c r="K28" s="678">
        <v>0.8</v>
      </c>
      <c r="L28" s="41"/>
    </row>
    <row r="29" spans="2:12" ht="15.75" x14ac:dyDescent="0.25">
      <c r="B29" s="260" t="s">
        <v>81</v>
      </c>
      <c r="C29" s="678">
        <v>2.5</v>
      </c>
      <c r="D29" s="678">
        <v>2.2000000000000002</v>
      </c>
      <c r="E29" s="678">
        <v>2.4</v>
      </c>
      <c r="F29" s="678">
        <v>2.1</v>
      </c>
      <c r="G29" s="678">
        <v>1.4</v>
      </c>
      <c r="H29" s="678">
        <v>1.9</v>
      </c>
      <c r="I29" s="678">
        <v>2.2000000000000002</v>
      </c>
      <c r="J29" s="678">
        <v>1.8</v>
      </c>
      <c r="K29" s="678">
        <v>2</v>
      </c>
      <c r="L29" s="41"/>
    </row>
    <row r="30" spans="2:12" ht="15.75" x14ac:dyDescent="0.25">
      <c r="B30" s="260" t="s">
        <v>82</v>
      </c>
      <c r="C30" s="678">
        <v>5.3</v>
      </c>
      <c r="D30" s="678">
        <v>4.5</v>
      </c>
      <c r="E30" s="678">
        <v>5</v>
      </c>
      <c r="F30" s="678">
        <v>6</v>
      </c>
      <c r="G30" s="678">
        <v>3.9</v>
      </c>
      <c r="H30" s="678">
        <v>5.2</v>
      </c>
      <c r="I30" s="678">
        <v>5.7</v>
      </c>
      <c r="J30" s="678">
        <v>4.3</v>
      </c>
      <c r="K30" s="678">
        <v>5.2</v>
      </c>
      <c r="L30" s="41"/>
    </row>
    <row r="31" spans="2:12" ht="15.75" x14ac:dyDescent="0.25">
      <c r="B31" s="260" t="s">
        <v>83</v>
      </c>
      <c r="C31" s="678">
        <v>1.7</v>
      </c>
      <c r="D31" s="678">
        <v>2</v>
      </c>
      <c r="E31" s="678">
        <v>1.8</v>
      </c>
      <c r="F31" s="678">
        <v>2.1</v>
      </c>
      <c r="G31" s="678">
        <v>1.6</v>
      </c>
      <c r="H31" s="678">
        <v>1.9</v>
      </c>
      <c r="I31" s="678">
        <v>2</v>
      </c>
      <c r="J31" s="678">
        <v>1.7</v>
      </c>
      <c r="K31" s="678">
        <v>1.9</v>
      </c>
      <c r="L31" s="41"/>
    </row>
    <row r="32" spans="2:12" x14ac:dyDescent="0.25">
      <c r="B32" s="411" t="s">
        <v>84</v>
      </c>
      <c r="C32" s="857">
        <v>24.8</v>
      </c>
      <c r="D32" s="857">
        <v>22</v>
      </c>
      <c r="E32" s="857">
        <v>23.9</v>
      </c>
      <c r="F32" s="857">
        <v>25.9</v>
      </c>
      <c r="G32" s="857">
        <v>17.2</v>
      </c>
      <c r="H32" s="857">
        <v>22.7</v>
      </c>
      <c r="I32" s="857">
        <v>25.2</v>
      </c>
      <c r="J32" s="857">
        <v>19.399999999999999</v>
      </c>
      <c r="K32" s="857">
        <v>22.9</v>
      </c>
      <c r="L32" s="54"/>
    </row>
    <row r="33" spans="2:12" ht="15.75" x14ac:dyDescent="0.25">
      <c r="B33" s="130" t="s">
        <v>25</v>
      </c>
      <c r="C33" s="857">
        <v>100</v>
      </c>
      <c r="D33" s="857">
        <v>100</v>
      </c>
      <c r="E33" s="857">
        <v>100</v>
      </c>
      <c r="F33" s="857">
        <v>100</v>
      </c>
      <c r="G33" s="857">
        <v>100</v>
      </c>
      <c r="H33" s="857">
        <v>100</v>
      </c>
      <c r="I33" s="857">
        <v>100</v>
      </c>
      <c r="J33" s="857">
        <v>100</v>
      </c>
      <c r="K33" s="857">
        <v>100</v>
      </c>
      <c r="L33" s="41"/>
    </row>
    <row r="34" spans="2:12" ht="24.75" customHeight="1" x14ac:dyDescent="0.25">
      <c r="B34" s="1127" t="s">
        <v>881</v>
      </c>
      <c r="C34" s="1127"/>
      <c r="D34" s="1127"/>
      <c r="E34" s="1127"/>
      <c r="F34" s="1127"/>
      <c r="G34" s="1127"/>
      <c r="H34" s="1127"/>
      <c r="I34" s="1127"/>
      <c r="J34" s="1127"/>
      <c r="K34" s="1127"/>
      <c r="L34" s="156"/>
    </row>
    <row r="35" spans="2:12" ht="36" customHeight="1" x14ac:dyDescent="0.25">
      <c r="B35" s="1127" t="s">
        <v>946</v>
      </c>
      <c r="C35" s="1127"/>
      <c r="D35" s="1127"/>
      <c r="E35" s="1127"/>
      <c r="F35" s="1127"/>
      <c r="G35" s="1127"/>
      <c r="H35" s="1127"/>
      <c r="I35" s="1127"/>
      <c r="J35" s="1127"/>
      <c r="K35" s="1127"/>
      <c r="L35" s="156"/>
    </row>
    <row r="37" spans="2:12" x14ac:dyDescent="0.25">
      <c r="B37" s="11" t="s">
        <v>252</v>
      </c>
    </row>
    <row r="118" spans="2:4" x14ac:dyDescent="0.25">
      <c r="B118" s="1046"/>
      <c r="C118" s="1046"/>
      <c r="D118" s="1046"/>
    </row>
  </sheetData>
  <mergeCells count="13">
    <mergeCell ref="B2:K2"/>
    <mergeCell ref="B118:D118"/>
    <mergeCell ref="B35:K35"/>
    <mergeCell ref="L6:L7"/>
    <mergeCell ref="B4:K4"/>
    <mergeCell ref="B5:K5"/>
    <mergeCell ref="B34:K34"/>
    <mergeCell ref="C6:E6"/>
    <mergeCell ref="C7:E7"/>
    <mergeCell ref="F6:H6"/>
    <mergeCell ref="F7:H7"/>
    <mergeCell ref="I6:K7"/>
    <mergeCell ref="B6:B8"/>
  </mergeCells>
  <hyperlinks>
    <hyperlink ref="B37" location="'Indice Tavole'!B146" display="Ritorna all'indice delle tavole" xr:uid="{00000000-0004-0000-7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oglio12">
    <tabColor rgb="FF33CCCC"/>
    <pageSetUpPr fitToPage="1"/>
  </sheetPr>
  <dimension ref="B2:K118"/>
  <sheetViews>
    <sheetView zoomScale="140" zoomScaleNormal="140" workbookViewId="0"/>
  </sheetViews>
  <sheetFormatPr defaultColWidth="9.140625" defaultRowHeight="15" x14ac:dyDescent="0.25"/>
  <cols>
    <col min="1" max="1" width="4.85546875" style="9" customWidth="1"/>
    <col min="2" max="2" width="6.42578125" style="9" customWidth="1"/>
    <col min="3" max="3" width="26.85546875" style="9" customWidth="1"/>
    <col min="4" max="4" width="9.85546875" style="9" customWidth="1"/>
    <col min="5" max="5" width="9.42578125" style="9" customWidth="1"/>
    <col min="6" max="6" width="2.140625" style="9" customWidth="1"/>
    <col min="7" max="7" width="10.85546875" style="9" customWidth="1"/>
    <col min="8" max="8" width="2.140625" style="9" customWidth="1"/>
    <col min="9" max="9" width="12.140625" style="9" customWidth="1"/>
    <col min="10" max="10" width="1.42578125" style="9" customWidth="1"/>
    <col min="11" max="11" width="10.140625" style="9" customWidth="1"/>
    <col min="12" max="16384" width="9.140625" style="9"/>
  </cols>
  <sheetData>
    <row r="2" spans="2:11" ht="15.75" x14ac:dyDescent="0.25">
      <c r="B2" s="1057" t="s">
        <v>974</v>
      </c>
      <c r="C2" s="1057"/>
      <c r="D2" s="1057"/>
      <c r="E2" s="1057"/>
      <c r="F2" s="1057"/>
      <c r="G2" s="1057"/>
      <c r="H2" s="1057"/>
      <c r="I2" s="1057"/>
      <c r="J2" s="1057"/>
      <c r="K2" s="1057"/>
    </row>
    <row r="3" spans="2:11" x14ac:dyDescent="0.25">
      <c r="B3" s="29"/>
      <c r="C3" s="29"/>
      <c r="D3" s="29"/>
      <c r="E3" s="29"/>
      <c r="F3" s="29"/>
      <c r="G3" s="29"/>
      <c r="H3" s="29"/>
    </row>
    <row r="4" spans="2:11" x14ac:dyDescent="0.25">
      <c r="B4" s="1048" t="s">
        <v>539</v>
      </c>
      <c r="C4" s="1048"/>
      <c r="D4" s="1048"/>
      <c r="E4" s="1048"/>
      <c r="F4" s="1048"/>
      <c r="G4" s="1048"/>
      <c r="H4" s="1048"/>
      <c r="I4" s="1048"/>
      <c r="J4" s="1048"/>
      <c r="K4" s="1048"/>
    </row>
    <row r="5" spans="2:11" x14ac:dyDescent="0.25">
      <c r="B5" s="1100" t="s">
        <v>978</v>
      </c>
      <c r="C5" s="1100"/>
      <c r="D5" s="1100"/>
      <c r="E5" s="1100"/>
      <c r="F5" s="1100"/>
      <c r="G5" s="1100"/>
      <c r="H5" s="1100"/>
      <c r="I5" s="1100"/>
      <c r="J5" s="1100"/>
      <c r="K5" s="1100"/>
    </row>
    <row r="6" spans="2:11" x14ac:dyDescent="0.25">
      <c r="B6" s="1216" t="s">
        <v>272</v>
      </c>
      <c r="C6" s="1232" t="s">
        <v>273</v>
      </c>
      <c r="D6" s="1241" t="s">
        <v>406</v>
      </c>
      <c r="E6" s="1241"/>
      <c r="F6" s="630"/>
      <c r="G6" s="1242" t="s">
        <v>883</v>
      </c>
      <c r="H6" s="630"/>
      <c r="I6" s="1242" t="s">
        <v>885</v>
      </c>
      <c r="J6" s="615"/>
      <c r="K6" s="1043" t="s">
        <v>884</v>
      </c>
    </row>
    <row r="7" spans="2:11" x14ac:dyDescent="0.25">
      <c r="B7" s="1215"/>
      <c r="C7" s="1240"/>
      <c r="D7" s="1243" t="s">
        <v>7</v>
      </c>
      <c r="E7" s="631" t="s">
        <v>274</v>
      </c>
      <c r="F7" s="1237"/>
      <c r="G7" s="1237"/>
      <c r="H7" s="1240"/>
      <c r="I7" s="1237"/>
      <c r="J7" s="1237"/>
      <c r="K7" s="1044"/>
    </row>
    <row r="8" spans="2:11" ht="12.75" customHeight="1" x14ac:dyDescent="0.25">
      <c r="B8" s="1217"/>
      <c r="C8" s="1233"/>
      <c r="D8" s="1244"/>
      <c r="E8" s="632" t="s">
        <v>938</v>
      </c>
      <c r="F8" s="1238"/>
      <c r="G8" s="1238"/>
      <c r="H8" s="1233"/>
      <c r="I8" s="1238"/>
      <c r="J8" s="1238"/>
      <c r="K8" s="1047"/>
    </row>
    <row r="9" spans="2:11" x14ac:dyDescent="0.25">
      <c r="B9" s="57">
        <v>1</v>
      </c>
      <c r="C9" s="856" t="s">
        <v>353</v>
      </c>
      <c r="D9" s="647">
        <v>165306</v>
      </c>
      <c r="E9" s="707">
        <v>2.2999999999999998</v>
      </c>
      <c r="F9" s="855" t="s">
        <v>258</v>
      </c>
      <c r="G9" s="300">
        <v>191500</v>
      </c>
      <c r="H9" s="854" t="s">
        <v>258</v>
      </c>
      <c r="I9" s="704">
        <v>86.3</v>
      </c>
      <c r="J9" s="854" t="s">
        <v>258</v>
      </c>
      <c r="K9" s="972">
        <v>8180</v>
      </c>
    </row>
    <row r="10" spans="2:11" x14ac:dyDescent="0.25">
      <c r="B10" s="57">
        <v>2</v>
      </c>
      <c r="C10" s="57" t="s">
        <v>354</v>
      </c>
      <c r="D10" s="299">
        <v>45395</v>
      </c>
      <c r="E10" s="707">
        <v>0.9</v>
      </c>
      <c r="F10" s="298"/>
      <c r="G10" s="299">
        <v>50000</v>
      </c>
      <c r="H10" s="301"/>
      <c r="I10" s="707">
        <v>90.8</v>
      </c>
      <c r="J10" s="301"/>
      <c r="K10" s="299">
        <v>2987</v>
      </c>
    </row>
    <row r="11" spans="2:11" ht="15.75" thickBot="1" x14ac:dyDescent="0.3">
      <c r="B11" s="266">
        <v>3</v>
      </c>
      <c r="C11" s="266" t="s">
        <v>41</v>
      </c>
      <c r="D11" s="267">
        <v>11769</v>
      </c>
      <c r="E11" s="708">
        <v>-0.5</v>
      </c>
      <c r="F11" s="268"/>
      <c r="G11" s="267">
        <v>15112</v>
      </c>
      <c r="H11" s="159"/>
      <c r="I11" s="708">
        <v>77.900000000000006</v>
      </c>
      <c r="J11" s="159"/>
      <c r="K11" s="268">
        <v>758</v>
      </c>
    </row>
    <row r="12" spans="2:11" x14ac:dyDescent="0.25">
      <c r="B12" s="57">
        <v>61</v>
      </c>
      <c r="C12" s="57" t="s">
        <v>27</v>
      </c>
      <c r="D12" s="299">
        <v>451668</v>
      </c>
      <c r="E12" s="707">
        <v>1.5</v>
      </c>
      <c r="F12" s="298"/>
      <c r="G12" s="299">
        <v>1000000</v>
      </c>
      <c r="H12" s="301"/>
      <c r="I12" s="707">
        <v>45.2</v>
      </c>
      <c r="J12" s="301"/>
      <c r="K12" s="299">
        <v>13474</v>
      </c>
    </row>
    <row r="13" spans="2:11" x14ac:dyDescent="0.25">
      <c r="B13" s="57">
        <v>77</v>
      </c>
      <c r="C13" s="57" t="s">
        <v>673</v>
      </c>
      <c r="D13" s="299">
        <v>7765</v>
      </c>
      <c r="E13" s="707">
        <v>0.9</v>
      </c>
      <c r="F13" s="298"/>
      <c r="G13" s="299">
        <v>804000</v>
      </c>
      <c r="H13" s="301"/>
      <c r="I13" s="707">
        <v>1</v>
      </c>
      <c r="J13" s="301"/>
      <c r="K13" s="970">
        <v>272</v>
      </c>
    </row>
    <row r="14" spans="2:11" ht="15" customHeight="1" thickBot="1" x14ac:dyDescent="0.3">
      <c r="B14" s="266">
        <v>87</v>
      </c>
      <c r="C14" s="266" t="s">
        <v>674</v>
      </c>
      <c r="D14" s="267">
        <v>119790</v>
      </c>
      <c r="E14" s="708">
        <v>9.3000000000000007</v>
      </c>
      <c r="F14" s="268"/>
      <c r="G14" s="267">
        <v>891000</v>
      </c>
      <c r="H14" s="159"/>
      <c r="I14" s="708">
        <v>13.4</v>
      </c>
      <c r="J14" s="159"/>
      <c r="K14" s="267">
        <v>1859</v>
      </c>
    </row>
    <row r="15" spans="2:11" x14ac:dyDescent="0.25">
      <c r="B15" s="57">
        <v>88</v>
      </c>
      <c r="C15" s="57" t="s">
        <v>37</v>
      </c>
      <c r="D15" s="299">
        <v>95156</v>
      </c>
      <c r="E15" s="707">
        <v>2.7</v>
      </c>
      <c r="F15" s="298"/>
      <c r="G15" s="299">
        <v>250000</v>
      </c>
      <c r="H15" s="301"/>
      <c r="I15" s="707">
        <v>38.1</v>
      </c>
      <c r="J15" s="301"/>
      <c r="K15" s="299">
        <v>1235</v>
      </c>
    </row>
    <row r="16" spans="2:11" x14ac:dyDescent="0.25">
      <c r="B16" s="57">
        <v>89</v>
      </c>
      <c r="C16" s="57" t="s">
        <v>33</v>
      </c>
      <c r="D16" s="299">
        <v>47963</v>
      </c>
      <c r="E16" s="707">
        <v>1.1000000000000001</v>
      </c>
      <c r="F16" s="298"/>
      <c r="G16" s="299">
        <v>248000</v>
      </c>
      <c r="H16" s="301"/>
      <c r="I16" s="707">
        <v>19.3</v>
      </c>
      <c r="J16" s="301"/>
      <c r="K16" s="299">
        <v>1792</v>
      </c>
    </row>
    <row r="17" spans="2:11" ht="15.75" thickBot="1" x14ac:dyDescent="0.3">
      <c r="B17" s="266">
        <v>93</v>
      </c>
      <c r="C17" s="266" t="s">
        <v>355</v>
      </c>
      <c r="D17" s="267">
        <v>130839</v>
      </c>
      <c r="E17" s="708">
        <v>2.8</v>
      </c>
      <c r="F17" s="268"/>
      <c r="G17" s="267">
        <v>245000</v>
      </c>
      <c r="H17" s="159"/>
      <c r="I17" s="708">
        <v>53.4</v>
      </c>
      <c r="J17" s="159"/>
      <c r="K17" s="267">
        <v>3638</v>
      </c>
    </row>
    <row r="18" spans="2:11" x14ac:dyDescent="0.25">
      <c r="B18" s="57">
        <v>99</v>
      </c>
      <c r="C18" s="57" t="s">
        <v>30</v>
      </c>
      <c r="D18" s="299">
        <v>47182</v>
      </c>
      <c r="E18" s="707">
        <v>1.9</v>
      </c>
      <c r="F18" s="298"/>
      <c r="G18" s="299">
        <v>47182</v>
      </c>
      <c r="H18" s="301"/>
      <c r="I18" s="707">
        <v>100</v>
      </c>
      <c r="J18" s="301"/>
      <c r="K18" s="299">
        <v>2730</v>
      </c>
    </row>
    <row r="19" spans="2:11" x14ac:dyDescent="0.25">
      <c r="B19" s="57">
        <v>100</v>
      </c>
      <c r="C19" s="57" t="s">
        <v>36</v>
      </c>
      <c r="D19" s="299">
        <v>33926</v>
      </c>
      <c r="E19" s="707">
        <v>2.7</v>
      </c>
      <c r="F19" s="298"/>
      <c r="G19" s="299">
        <v>56000</v>
      </c>
      <c r="H19" s="301"/>
      <c r="I19" s="707">
        <v>60.6</v>
      </c>
      <c r="J19" s="301"/>
      <c r="K19" s="299">
        <v>1312</v>
      </c>
    </row>
    <row r="20" spans="2:11" ht="15.75" thickBot="1" x14ac:dyDescent="0.3">
      <c r="B20" s="266">
        <v>103</v>
      </c>
      <c r="C20" s="266" t="s">
        <v>31</v>
      </c>
      <c r="D20" s="267">
        <v>58245</v>
      </c>
      <c r="E20" s="708">
        <v>1</v>
      </c>
      <c r="F20" s="268"/>
      <c r="G20" s="267">
        <v>150000</v>
      </c>
      <c r="H20" s="159"/>
      <c r="I20" s="708">
        <v>38.799999999999997</v>
      </c>
      <c r="J20" s="159"/>
      <c r="K20" s="267">
        <v>2301</v>
      </c>
    </row>
    <row r="21" spans="2:11" x14ac:dyDescent="0.25">
      <c r="B21" s="57">
        <v>106</v>
      </c>
      <c r="C21" s="57" t="s">
        <v>40</v>
      </c>
      <c r="D21" s="299">
        <v>80737</v>
      </c>
      <c r="E21" s="707">
        <v>194.2</v>
      </c>
      <c r="F21" s="298"/>
      <c r="G21" s="299">
        <v>232050</v>
      </c>
      <c r="H21" s="301"/>
      <c r="I21" s="707">
        <v>34.799999999999997</v>
      </c>
      <c r="J21" s="301"/>
      <c r="K21" s="970">
        <v>759</v>
      </c>
    </row>
    <row r="22" spans="2:11" x14ac:dyDescent="0.25">
      <c r="B22" s="57">
        <v>107</v>
      </c>
      <c r="C22" s="57" t="s">
        <v>356</v>
      </c>
      <c r="D22" s="299">
        <v>13300</v>
      </c>
      <c r="E22" s="707">
        <v>-1.1000000000000001</v>
      </c>
      <c r="F22" s="298"/>
      <c r="G22" s="299">
        <v>29600</v>
      </c>
      <c r="H22" s="301"/>
      <c r="I22" s="707">
        <v>44.9</v>
      </c>
      <c r="J22" s="301"/>
      <c r="K22" s="970">
        <v>558</v>
      </c>
    </row>
    <row r="23" spans="2:11" ht="15.75" thickBot="1" x14ac:dyDescent="0.3">
      <c r="B23" s="266">
        <v>116</v>
      </c>
      <c r="C23" s="266" t="s">
        <v>39</v>
      </c>
      <c r="D23" s="267">
        <v>84028</v>
      </c>
      <c r="E23" s="708">
        <v>13.5</v>
      </c>
      <c r="F23" s="268"/>
      <c r="G23" s="267">
        <v>500000</v>
      </c>
      <c r="H23" s="159"/>
      <c r="I23" s="708">
        <v>16.8</v>
      </c>
      <c r="J23" s="159"/>
      <c r="K23" s="268">
        <v>941</v>
      </c>
    </row>
    <row r="24" spans="2:11" x14ac:dyDescent="0.25">
      <c r="B24" s="57">
        <v>117</v>
      </c>
      <c r="C24" s="57" t="s">
        <v>357</v>
      </c>
      <c r="D24" s="299">
        <v>59203</v>
      </c>
      <c r="E24" s="707">
        <v>-1.3</v>
      </c>
      <c r="F24" s="298"/>
      <c r="G24" s="299">
        <v>400000</v>
      </c>
      <c r="H24" s="301"/>
      <c r="I24" s="707">
        <v>14.8</v>
      </c>
      <c r="J24" s="301"/>
      <c r="K24" s="299">
        <v>1577</v>
      </c>
    </row>
    <row r="25" spans="2:11" x14ac:dyDescent="0.25">
      <c r="B25" s="57">
        <v>122</v>
      </c>
      <c r="C25" s="57" t="s">
        <v>46</v>
      </c>
      <c r="D25" s="299">
        <v>7401</v>
      </c>
      <c r="E25" s="707">
        <v>3.6</v>
      </c>
      <c r="F25" s="298"/>
      <c r="G25" s="299">
        <v>8500</v>
      </c>
      <c r="H25" s="301"/>
      <c r="I25" s="707">
        <v>92.5</v>
      </c>
      <c r="J25" s="301"/>
      <c r="K25" s="970">
        <v>229</v>
      </c>
    </row>
    <row r="26" spans="2:11" ht="15.75" thickBot="1" x14ac:dyDescent="0.3">
      <c r="B26" s="266">
        <v>123</v>
      </c>
      <c r="C26" s="266" t="s">
        <v>28</v>
      </c>
      <c r="D26" s="267">
        <v>242681</v>
      </c>
      <c r="E26" s="708">
        <v>3.2</v>
      </c>
      <c r="F26" s="268"/>
      <c r="G26" s="267">
        <v>2500000</v>
      </c>
      <c r="H26" s="159"/>
      <c r="I26" s="708">
        <v>9.6999999999999993</v>
      </c>
      <c r="J26" s="159"/>
      <c r="K26" s="267">
        <v>5012</v>
      </c>
    </row>
    <row r="27" spans="2:11" x14ac:dyDescent="0.25">
      <c r="B27" s="57">
        <v>124</v>
      </c>
      <c r="C27" s="57" t="s">
        <v>38</v>
      </c>
      <c r="D27" s="299">
        <v>39140</v>
      </c>
      <c r="E27" s="707">
        <v>1.8</v>
      </c>
      <c r="F27" s="298"/>
      <c r="G27" s="299">
        <v>200000</v>
      </c>
      <c r="H27" s="301"/>
      <c r="I27" s="707">
        <v>19.600000000000001</v>
      </c>
      <c r="J27" s="301"/>
      <c r="K27" s="970">
        <v>985</v>
      </c>
    </row>
    <row r="28" spans="2:11" x14ac:dyDescent="0.25">
      <c r="B28" s="57">
        <v>125</v>
      </c>
      <c r="C28" s="57" t="s">
        <v>34</v>
      </c>
      <c r="D28" s="299">
        <v>50091</v>
      </c>
      <c r="E28" s="707">
        <v>1.3</v>
      </c>
      <c r="F28" s="298"/>
      <c r="G28" s="299">
        <v>100000</v>
      </c>
      <c r="H28" s="301"/>
      <c r="I28" s="707">
        <v>50.1</v>
      </c>
      <c r="J28" s="301"/>
      <c r="K28" s="299">
        <v>1731</v>
      </c>
    </row>
    <row r="29" spans="2:11" ht="15.75" thickBot="1" x14ac:dyDescent="0.3">
      <c r="B29" s="266">
        <v>126</v>
      </c>
      <c r="C29" s="266" t="s">
        <v>47</v>
      </c>
      <c r="D29" s="267">
        <v>2737</v>
      </c>
      <c r="E29" s="708">
        <v>-1.1000000000000001</v>
      </c>
      <c r="F29" s="268"/>
      <c r="G29" s="267">
        <v>8500</v>
      </c>
      <c r="H29" s="159"/>
      <c r="I29" s="708">
        <v>32.200000000000003</v>
      </c>
      <c r="J29" s="159"/>
      <c r="K29" s="268">
        <v>143</v>
      </c>
    </row>
    <row r="30" spans="2:11" x14ac:dyDescent="0.25">
      <c r="B30" s="57">
        <v>127</v>
      </c>
      <c r="C30" s="57" t="s">
        <v>43</v>
      </c>
      <c r="D30" s="299">
        <v>14729</v>
      </c>
      <c r="E30" s="707">
        <v>0.8</v>
      </c>
      <c r="F30" s="298"/>
      <c r="G30" s="299">
        <v>31000</v>
      </c>
      <c r="H30" s="301"/>
      <c r="I30" s="707">
        <v>47.5</v>
      </c>
      <c r="J30" s="301"/>
      <c r="K30" s="970">
        <v>657</v>
      </c>
    </row>
    <row r="31" spans="2:11" x14ac:dyDescent="0.25">
      <c r="B31" s="57">
        <v>129</v>
      </c>
      <c r="C31" s="57" t="s">
        <v>35</v>
      </c>
      <c r="D31" s="299">
        <v>81278</v>
      </c>
      <c r="E31" s="707">
        <v>3.5</v>
      </c>
      <c r="F31" s="298"/>
      <c r="G31" s="299">
        <v>90000</v>
      </c>
      <c r="H31" s="301"/>
      <c r="I31" s="707">
        <v>90.3</v>
      </c>
      <c r="J31" s="301"/>
      <c r="K31" s="299">
        <v>1332</v>
      </c>
    </row>
    <row r="32" spans="2:11" ht="15.75" thickBot="1" x14ac:dyDescent="0.3">
      <c r="B32" s="266">
        <v>136</v>
      </c>
      <c r="C32" s="266" t="s">
        <v>42</v>
      </c>
      <c r="D32" s="267">
        <v>1027274</v>
      </c>
      <c r="E32" s="708">
        <v>8.6999999999999993</v>
      </c>
      <c r="F32" s="268"/>
      <c r="G32" s="267">
        <v>400000</v>
      </c>
      <c r="H32" s="159"/>
      <c r="I32" s="708">
        <v>100</v>
      </c>
      <c r="J32" s="159"/>
      <c r="K32" s="268">
        <v>979</v>
      </c>
    </row>
    <row r="33" spans="2:11" x14ac:dyDescent="0.25">
      <c r="B33" s="57">
        <v>139</v>
      </c>
      <c r="C33" s="57" t="s">
        <v>32</v>
      </c>
      <c r="D33" s="299">
        <v>112420</v>
      </c>
      <c r="E33" s="707">
        <v>2.2000000000000002</v>
      </c>
      <c r="F33" s="298"/>
      <c r="G33" s="299">
        <v>230000</v>
      </c>
      <c r="H33" s="301"/>
      <c r="I33" s="707">
        <v>48.9</v>
      </c>
      <c r="J33" s="301"/>
      <c r="K33" s="299">
        <v>2005</v>
      </c>
    </row>
    <row r="34" spans="2:11" x14ac:dyDescent="0.25">
      <c r="B34" s="57">
        <v>142</v>
      </c>
      <c r="C34" s="57" t="s">
        <v>882</v>
      </c>
      <c r="D34" s="299">
        <v>7250</v>
      </c>
      <c r="E34" s="707">
        <v>1.2</v>
      </c>
      <c r="F34" s="298"/>
      <c r="G34" s="299">
        <v>35500</v>
      </c>
      <c r="H34" s="301"/>
      <c r="I34" s="707">
        <v>20.399999999999999</v>
      </c>
      <c r="J34" s="301"/>
      <c r="K34" s="970">
        <v>174</v>
      </c>
    </row>
    <row r="35" spans="2:11" ht="15.75" thickBot="1" x14ac:dyDescent="0.3">
      <c r="B35" s="266">
        <v>143</v>
      </c>
      <c r="C35" s="266" t="s">
        <v>29</v>
      </c>
      <c r="D35" s="267">
        <v>93195</v>
      </c>
      <c r="E35" s="708">
        <v>-1.2</v>
      </c>
      <c r="F35" s="268"/>
      <c r="G35" s="267">
        <v>111662</v>
      </c>
      <c r="H35" s="159"/>
      <c r="I35" s="708">
        <v>83.5</v>
      </c>
      <c r="J35" s="159"/>
      <c r="K35" s="267">
        <v>2778</v>
      </c>
    </row>
    <row r="36" spans="2:11" x14ac:dyDescent="0.25">
      <c r="B36" s="57">
        <v>145</v>
      </c>
      <c r="C36" s="57" t="s">
        <v>358</v>
      </c>
      <c r="D36" s="299">
        <v>97356</v>
      </c>
      <c r="E36" s="707">
        <v>-0.8</v>
      </c>
      <c r="F36" s="298"/>
      <c r="G36" s="299">
        <v>1200000</v>
      </c>
      <c r="H36" s="301"/>
      <c r="I36" s="707">
        <v>8.1</v>
      </c>
      <c r="J36" s="301"/>
      <c r="K36" s="299">
        <v>1351</v>
      </c>
    </row>
    <row r="37" spans="2:11" x14ac:dyDescent="0.25">
      <c r="B37" s="57">
        <v>148</v>
      </c>
      <c r="C37" s="57" t="s">
        <v>45</v>
      </c>
      <c r="D37" s="299">
        <v>17805</v>
      </c>
      <c r="E37" s="707">
        <v>1.5</v>
      </c>
      <c r="F37" s="298"/>
      <c r="G37" s="299">
        <v>17805</v>
      </c>
      <c r="H37" s="301"/>
      <c r="I37" s="707">
        <v>100</v>
      </c>
      <c r="J37" s="301"/>
      <c r="K37" s="970">
        <v>400</v>
      </c>
    </row>
    <row r="38" spans="2:11" ht="15.75" thickBot="1" x14ac:dyDescent="0.3">
      <c r="B38" s="266">
        <v>157</v>
      </c>
      <c r="C38" s="266" t="s">
        <v>48</v>
      </c>
      <c r="D38" s="267">
        <v>8538</v>
      </c>
      <c r="E38" s="708">
        <v>0</v>
      </c>
      <c r="F38" s="268"/>
      <c r="G38" s="267">
        <v>330000</v>
      </c>
      <c r="H38" s="159"/>
      <c r="I38" s="708">
        <v>2.6</v>
      </c>
      <c r="J38" s="159"/>
      <c r="K38" s="268">
        <v>106</v>
      </c>
    </row>
    <row r="39" spans="2:11" x14ac:dyDescent="0.25">
      <c r="B39" s="57">
        <v>164</v>
      </c>
      <c r="C39" s="57" t="s">
        <v>49</v>
      </c>
      <c r="D39" s="299">
        <v>85121</v>
      </c>
      <c r="E39" s="707">
        <v>11.4</v>
      </c>
      <c r="F39" s="298"/>
      <c r="G39" s="299">
        <v>1571382</v>
      </c>
      <c r="H39" s="301"/>
      <c r="I39" s="707">
        <v>5.4</v>
      </c>
      <c r="J39" s="301"/>
      <c r="K39" s="970">
        <v>309</v>
      </c>
    </row>
    <row r="40" spans="2:11" x14ac:dyDescent="0.25">
      <c r="B40" s="57">
        <v>167</v>
      </c>
      <c r="C40" s="57" t="s">
        <v>44</v>
      </c>
      <c r="D40" s="299">
        <v>8635</v>
      </c>
      <c r="E40" s="707">
        <v>5.9</v>
      </c>
      <c r="F40" s="298"/>
      <c r="G40" s="299">
        <v>10800</v>
      </c>
      <c r="H40" s="301"/>
      <c r="I40" s="707">
        <v>80</v>
      </c>
      <c r="J40" s="301"/>
      <c r="K40" s="970">
        <v>472</v>
      </c>
    </row>
    <row r="41" spans="2:11" ht="15" customHeight="1" x14ac:dyDescent="0.25">
      <c r="B41" s="856">
        <v>170</v>
      </c>
      <c r="C41" s="856" t="s">
        <v>675</v>
      </c>
      <c r="D41" s="300">
        <v>109379</v>
      </c>
      <c r="E41" s="704">
        <v>-0.3</v>
      </c>
      <c r="F41" s="855"/>
      <c r="G41" s="300">
        <v>349311</v>
      </c>
      <c r="H41" s="854"/>
      <c r="I41" s="704">
        <v>31.3</v>
      </c>
      <c r="J41" s="854"/>
      <c r="K41" s="972">
        <v>2287</v>
      </c>
    </row>
    <row r="42" spans="2:11" ht="15" customHeight="1" x14ac:dyDescent="0.25">
      <c r="B42" s="1239" t="s">
        <v>676</v>
      </c>
      <c r="C42" s="1239"/>
      <c r="D42" s="165">
        <v>3457302</v>
      </c>
      <c r="E42" s="709">
        <v>6</v>
      </c>
      <c r="F42" s="645"/>
      <c r="G42" s="645"/>
      <c r="H42" s="645"/>
      <c r="I42" s="646"/>
      <c r="J42" s="646"/>
      <c r="K42" s="165">
        <v>65322</v>
      </c>
    </row>
    <row r="43" spans="2:11" ht="42" customHeight="1" x14ac:dyDescent="0.25">
      <c r="B43" s="1119" t="s">
        <v>677</v>
      </c>
      <c r="C43" s="1119"/>
      <c r="D43" s="1119"/>
      <c r="E43" s="1119"/>
      <c r="F43" s="1119"/>
      <c r="G43" s="1119"/>
      <c r="H43" s="1119"/>
      <c r="I43" s="1119"/>
      <c r="J43" s="1119"/>
      <c r="K43" s="1119"/>
    </row>
    <row r="45" spans="2:11" x14ac:dyDescent="0.25">
      <c r="B45" s="11" t="s">
        <v>252</v>
      </c>
    </row>
    <row r="118" spans="2:4" x14ac:dyDescent="0.25">
      <c r="B118" s="1046"/>
      <c r="C118" s="1046"/>
      <c r="D118" s="1046"/>
    </row>
  </sheetData>
  <mergeCells count="16">
    <mergeCell ref="B2:K2"/>
    <mergeCell ref="B118:D118"/>
    <mergeCell ref="J7:J8"/>
    <mergeCell ref="B42:C42"/>
    <mergeCell ref="B43:K43"/>
    <mergeCell ref="B4:K4"/>
    <mergeCell ref="B5:K5"/>
    <mergeCell ref="B6:B8"/>
    <mergeCell ref="C6:C8"/>
    <mergeCell ref="D6:E6"/>
    <mergeCell ref="G6:G8"/>
    <mergeCell ref="I6:I8"/>
    <mergeCell ref="D7:D8"/>
    <mergeCell ref="F7:F8"/>
    <mergeCell ref="H7:H8"/>
    <mergeCell ref="K6:K8"/>
  </mergeCells>
  <hyperlinks>
    <hyperlink ref="B45" location="'Indice Tavole'!B147" display="Ritorna all'indice delle tavole" xr:uid="{00000000-0004-0000-76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oglio85">
    <tabColor rgb="FF33CCCC"/>
    <pageSetUpPr fitToPage="1"/>
  </sheetPr>
  <dimension ref="B2:E119"/>
  <sheetViews>
    <sheetView zoomScale="140" zoomScaleNormal="140" workbookViewId="0"/>
  </sheetViews>
  <sheetFormatPr defaultColWidth="8.85546875" defaultRowHeight="15" x14ac:dyDescent="0.25"/>
  <cols>
    <col min="1" max="1" width="5.28515625" style="9" customWidth="1"/>
    <col min="2" max="2" width="38.28515625" style="9" customWidth="1"/>
    <col min="3" max="3" width="12.5703125" style="9" customWidth="1"/>
    <col min="4" max="4" width="14.140625" style="9" customWidth="1"/>
    <col min="5" max="5" width="11.85546875" style="9" customWidth="1"/>
    <col min="6" max="16384" width="8.85546875" style="9"/>
  </cols>
  <sheetData>
    <row r="2" spans="2:5" x14ac:dyDescent="0.25">
      <c r="B2" s="1057" t="s">
        <v>201</v>
      </c>
      <c r="C2" s="1057"/>
      <c r="D2" s="1057"/>
      <c r="E2" s="1057"/>
    </row>
    <row r="3" spans="2:5" x14ac:dyDescent="0.25">
      <c r="B3" s="29"/>
      <c r="C3" s="29"/>
      <c r="D3" s="29"/>
      <c r="E3" s="29"/>
    </row>
    <row r="4" spans="2:5" x14ac:dyDescent="0.25">
      <c r="B4" s="1048" t="s">
        <v>540</v>
      </c>
      <c r="C4" s="1048"/>
      <c r="D4" s="1048"/>
      <c r="E4" s="1048"/>
    </row>
    <row r="5" spans="2:5" x14ac:dyDescent="0.25">
      <c r="B5" s="1100" t="s">
        <v>1042</v>
      </c>
      <c r="C5" s="1100"/>
      <c r="D5" s="1100"/>
      <c r="E5" s="1100"/>
    </row>
    <row r="6" spans="2:5" x14ac:dyDescent="0.25">
      <c r="B6" s="1230" t="s">
        <v>52</v>
      </c>
      <c r="C6" s="1070" t="s">
        <v>541</v>
      </c>
      <c r="D6" s="1070"/>
      <c r="E6" s="1103" t="s">
        <v>25</v>
      </c>
    </row>
    <row r="7" spans="2:5" x14ac:dyDescent="0.25">
      <c r="B7" s="1096"/>
      <c r="C7" s="629" t="s">
        <v>85</v>
      </c>
      <c r="D7" s="629" t="s">
        <v>86</v>
      </c>
      <c r="E7" s="1105"/>
    </row>
    <row r="8" spans="2:5" x14ac:dyDescent="0.25">
      <c r="B8" s="395" t="s">
        <v>54</v>
      </c>
      <c r="C8" s="678">
        <v>3.6</v>
      </c>
      <c r="D8" s="678">
        <v>2</v>
      </c>
      <c r="E8" s="678">
        <v>3.2</v>
      </c>
    </row>
    <row r="9" spans="2:5" x14ac:dyDescent="0.25">
      <c r="B9" s="260" t="s">
        <v>275</v>
      </c>
      <c r="C9" s="679">
        <v>5.7</v>
      </c>
      <c r="D9" s="679">
        <v>4.7</v>
      </c>
      <c r="E9" s="679">
        <v>5.4</v>
      </c>
    </row>
    <row r="10" spans="2:5" x14ac:dyDescent="0.25">
      <c r="B10" s="260" t="s">
        <v>276</v>
      </c>
      <c r="C10" s="679">
        <v>8.1</v>
      </c>
      <c r="D10" s="679">
        <v>7</v>
      </c>
      <c r="E10" s="679">
        <v>7.8</v>
      </c>
    </row>
    <row r="11" spans="2:5" x14ac:dyDescent="0.25">
      <c r="B11" s="260" t="s">
        <v>277</v>
      </c>
      <c r="C11" s="679">
        <v>10.1</v>
      </c>
      <c r="D11" s="679">
        <v>9.1</v>
      </c>
      <c r="E11" s="679">
        <v>9.9</v>
      </c>
    </row>
    <row r="12" spans="2:5" x14ac:dyDescent="0.25">
      <c r="B12" s="260" t="s">
        <v>278</v>
      </c>
      <c r="C12" s="679">
        <v>12.4</v>
      </c>
      <c r="D12" s="679">
        <v>12.9</v>
      </c>
      <c r="E12" s="679">
        <v>12.6</v>
      </c>
    </row>
    <row r="13" spans="2:5" x14ac:dyDescent="0.25">
      <c r="B13" s="260" t="s">
        <v>279</v>
      </c>
      <c r="C13" s="679">
        <v>15.3</v>
      </c>
      <c r="D13" s="679">
        <v>17.600000000000001</v>
      </c>
      <c r="E13" s="679">
        <v>15.9</v>
      </c>
    </row>
    <row r="14" spans="2:5" x14ac:dyDescent="0.25">
      <c r="B14" s="260" t="s">
        <v>280</v>
      </c>
      <c r="C14" s="679">
        <v>16.100000000000001</v>
      </c>
      <c r="D14" s="679">
        <v>18.5</v>
      </c>
      <c r="E14" s="679">
        <v>16.7</v>
      </c>
    </row>
    <row r="15" spans="2:5" x14ac:dyDescent="0.25">
      <c r="B15" s="260" t="s">
        <v>281</v>
      </c>
      <c r="C15" s="679">
        <v>15.6</v>
      </c>
      <c r="D15" s="679">
        <v>17.100000000000001</v>
      </c>
      <c r="E15" s="679">
        <v>16</v>
      </c>
    </row>
    <row r="16" spans="2:5" x14ac:dyDescent="0.25">
      <c r="B16" s="260" t="s">
        <v>282</v>
      </c>
      <c r="C16" s="679">
        <v>9.1999999999999993</v>
      </c>
      <c r="D16" s="679">
        <v>9</v>
      </c>
      <c r="E16" s="679">
        <v>9.1999999999999993</v>
      </c>
    </row>
    <row r="17" spans="2:5" x14ac:dyDescent="0.25">
      <c r="B17" s="260" t="s">
        <v>59</v>
      </c>
      <c r="C17" s="679">
        <v>3.7</v>
      </c>
      <c r="D17" s="679">
        <v>2.2999999999999998</v>
      </c>
      <c r="E17" s="679">
        <v>3.4</v>
      </c>
    </row>
    <row r="18" spans="2:5" x14ac:dyDescent="0.25">
      <c r="B18" s="259" t="s">
        <v>25</v>
      </c>
      <c r="C18" s="869">
        <v>100</v>
      </c>
      <c r="D18" s="869">
        <v>100</v>
      </c>
      <c r="E18" s="869">
        <v>100</v>
      </c>
    </row>
    <row r="19" spans="2:5" x14ac:dyDescent="0.25">
      <c r="B19" s="90" t="s">
        <v>50</v>
      </c>
      <c r="C19" s="690"/>
      <c r="D19" s="690"/>
      <c r="E19" s="690"/>
    </row>
    <row r="20" spans="2:5" x14ac:dyDescent="0.25">
      <c r="B20" s="260" t="s">
        <v>542</v>
      </c>
      <c r="C20" s="678">
        <v>73.400000000000006</v>
      </c>
      <c r="D20" s="678">
        <v>26.6</v>
      </c>
      <c r="E20" s="678">
        <v>100</v>
      </c>
    </row>
    <row r="21" spans="2:5" x14ac:dyDescent="0.25">
      <c r="B21" s="64" t="s">
        <v>60</v>
      </c>
      <c r="C21" s="683">
        <v>46.6</v>
      </c>
      <c r="D21" s="683">
        <v>47.3</v>
      </c>
      <c r="E21" s="683">
        <v>46.8</v>
      </c>
    </row>
    <row r="22" spans="2:5" x14ac:dyDescent="0.25">
      <c r="B22" s="34"/>
    </row>
    <row r="23" spans="2:5" x14ac:dyDescent="0.25">
      <c r="B23" s="11" t="s">
        <v>252</v>
      </c>
    </row>
    <row r="119" spans="2:4" x14ac:dyDescent="0.25">
      <c r="B119" s="1046"/>
      <c r="C119" s="1046"/>
      <c r="D119" s="1046"/>
    </row>
  </sheetData>
  <mergeCells count="7">
    <mergeCell ref="B119:D119"/>
    <mergeCell ref="B2:E2"/>
    <mergeCell ref="B6:B7"/>
    <mergeCell ref="C6:D6"/>
    <mergeCell ref="E6:E7"/>
    <mergeCell ref="B4:E4"/>
    <mergeCell ref="B5:E5"/>
  </mergeCells>
  <hyperlinks>
    <hyperlink ref="B23" location="'Indice Tavole'!B148" display="Ritorna all'indice delle tavole" xr:uid="{00000000-0004-0000-77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oglio86">
    <tabColor rgb="FF33CCCC"/>
    <pageSetUpPr fitToPage="1"/>
  </sheetPr>
  <dimension ref="B2:E120"/>
  <sheetViews>
    <sheetView zoomScale="140" zoomScaleNormal="140" workbookViewId="0"/>
  </sheetViews>
  <sheetFormatPr defaultColWidth="13.85546875" defaultRowHeight="15" x14ac:dyDescent="0.25"/>
  <cols>
    <col min="1" max="1" width="5.140625" style="9" customWidth="1"/>
    <col min="2" max="2" width="37.42578125" style="9" customWidth="1"/>
    <col min="3" max="3" width="10.42578125" style="9" customWidth="1"/>
    <col min="4" max="4" width="12.85546875" style="9" customWidth="1"/>
    <col min="5" max="5" width="10" style="9" customWidth="1"/>
    <col min="6" max="16384" width="13.85546875" style="9"/>
  </cols>
  <sheetData>
    <row r="2" spans="2:5" x14ac:dyDescent="0.25">
      <c r="B2" s="414"/>
      <c r="C2" s="412"/>
      <c r="D2" s="412"/>
      <c r="E2" s="404" t="s">
        <v>202</v>
      </c>
    </row>
    <row r="3" spans="2:5" x14ac:dyDescent="0.25">
      <c r="B3" s="33"/>
      <c r="C3" s="33"/>
      <c r="D3" s="33"/>
    </row>
    <row r="4" spans="2:5" x14ac:dyDescent="0.25">
      <c r="B4" s="1048" t="s">
        <v>543</v>
      </c>
      <c r="C4" s="1048"/>
      <c r="D4" s="1048"/>
      <c r="E4" s="1048"/>
    </row>
    <row r="5" spans="2:5" x14ac:dyDescent="0.25">
      <c r="B5" s="1049" t="s">
        <v>980</v>
      </c>
      <c r="C5" s="1049"/>
      <c r="D5" s="1049"/>
      <c r="E5" s="1049"/>
    </row>
    <row r="6" spans="2:5" x14ac:dyDescent="0.25">
      <c r="B6" s="1173" t="s">
        <v>283</v>
      </c>
      <c r="C6" s="1105" t="s">
        <v>541</v>
      </c>
      <c r="D6" s="1105"/>
      <c r="E6" s="1104" t="s">
        <v>25</v>
      </c>
    </row>
    <row r="7" spans="2:5" ht="15" customHeight="1" x14ac:dyDescent="0.25">
      <c r="B7" s="1096"/>
      <c r="C7" s="629" t="s">
        <v>85</v>
      </c>
      <c r="D7" s="1026" t="s">
        <v>86</v>
      </c>
      <c r="E7" s="1105"/>
    </row>
    <row r="8" spans="2:5" ht="15" customHeight="1" x14ac:dyDescent="0.25">
      <c r="B8" s="257" t="s">
        <v>61</v>
      </c>
      <c r="C8" s="872">
        <v>7.3</v>
      </c>
      <c r="D8" s="1034">
        <v>8.1</v>
      </c>
      <c r="E8" s="872">
        <v>7.6</v>
      </c>
    </row>
    <row r="9" spans="2:5" ht="15" customHeight="1" x14ac:dyDescent="0.25">
      <c r="B9" s="260" t="s">
        <v>62</v>
      </c>
      <c r="C9" s="872">
        <v>0.4</v>
      </c>
      <c r="D9" s="1033">
        <v>0.6</v>
      </c>
      <c r="E9" s="872">
        <v>0.4</v>
      </c>
    </row>
    <row r="10" spans="2:5" ht="15" customHeight="1" x14ac:dyDescent="0.25">
      <c r="B10" s="260" t="s">
        <v>63</v>
      </c>
      <c r="C10" s="872">
        <v>19.399999999999999</v>
      </c>
      <c r="D10" s="1033">
        <v>21.9</v>
      </c>
      <c r="E10" s="872">
        <v>20.100000000000001</v>
      </c>
    </row>
    <row r="11" spans="2:5" ht="15" customHeight="1" x14ac:dyDescent="0.25">
      <c r="B11" s="260" t="s">
        <v>64</v>
      </c>
      <c r="C11" s="872">
        <v>2.5</v>
      </c>
      <c r="D11" s="1033">
        <v>2.1</v>
      </c>
      <c r="E11" s="872">
        <v>2.4</v>
      </c>
    </row>
    <row r="12" spans="2:5" x14ac:dyDescent="0.25">
      <c r="B12" s="259" t="s">
        <v>65</v>
      </c>
      <c r="C12" s="1020">
        <v>29.6</v>
      </c>
      <c r="D12" s="860">
        <v>32.700000000000003</v>
      </c>
      <c r="E12" s="860">
        <v>30.5</v>
      </c>
    </row>
    <row r="13" spans="2:5" ht="15" customHeight="1" x14ac:dyDescent="0.25">
      <c r="B13" s="260" t="s">
        <v>66</v>
      </c>
      <c r="C13" s="873">
        <v>10.3</v>
      </c>
      <c r="D13" s="1034">
        <v>13.9</v>
      </c>
      <c r="E13" s="873">
        <v>11.3</v>
      </c>
    </row>
    <row r="14" spans="2:5" ht="15" customHeight="1" x14ac:dyDescent="0.25">
      <c r="B14" s="260" t="s">
        <v>67</v>
      </c>
      <c r="C14" s="872">
        <v>3.8</v>
      </c>
      <c r="D14" s="1035">
        <v>8</v>
      </c>
      <c r="E14" s="872">
        <v>4.9000000000000004</v>
      </c>
    </row>
    <row r="15" spans="2:5" ht="15" customHeight="1" x14ac:dyDescent="0.25">
      <c r="B15" s="260" t="s">
        <v>68</v>
      </c>
      <c r="C15" s="872">
        <v>2.1</v>
      </c>
      <c r="D15" s="1033">
        <v>2.4</v>
      </c>
      <c r="E15" s="872">
        <v>2.2000000000000002</v>
      </c>
    </row>
    <row r="16" spans="2:5" ht="15" customHeight="1" x14ac:dyDescent="0.25">
      <c r="B16" s="260" t="s">
        <v>284</v>
      </c>
      <c r="C16" s="872">
        <v>7.3</v>
      </c>
      <c r="D16" s="1033">
        <v>9.6</v>
      </c>
      <c r="E16" s="872">
        <v>7.9</v>
      </c>
    </row>
    <row r="17" spans="2:5" x14ac:dyDescent="0.25">
      <c r="B17" s="259" t="s">
        <v>70</v>
      </c>
      <c r="C17" s="1020">
        <v>23.5</v>
      </c>
      <c r="D17" s="860">
        <v>33.799999999999997</v>
      </c>
      <c r="E17" s="860">
        <v>26.3</v>
      </c>
    </row>
    <row r="18" spans="2:5" ht="15" customHeight="1" x14ac:dyDescent="0.25">
      <c r="B18" s="260" t="s">
        <v>71</v>
      </c>
      <c r="C18" s="873">
        <v>5.9</v>
      </c>
      <c r="D18" s="1034">
        <v>6.5</v>
      </c>
      <c r="E18" s="873">
        <v>6.1</v>
      </c>
    </row>
    <row r="19" spans="2:5" ht="15" customHeight="1" x14ac:dyDescent="0.25">
      <c r="B19" s="260" t="s">
        <v>72</v>
      </c>
      <c r="C19" s="872">
        <v>1.4</v>
      </c>
      <c r="D19" s="1033">
        <v>1.1000000000000001</v>
      </c>
      <c r="E19" s="872">
        <v>1.4</v>
      </c>
    </row>
    <row r="20" spans="2:5" ht="15" customHeight="1" x14ac:dyDescent="0.25">
      <c r="B20" s="260" t="s">
        <v>73</v>
      </c>
      <c r="C20" s="872">
        <v>2.2999999999999998</v>
      </c>
      <c r="D20" s="1033">
        <v>2.1</v>
      </c>
      <c r="E20" s="872">
        <v>2.2000000000000002</v>
      </c>
    </row>
    <row r="21" spans="2:5" ht="15" customHeight="1" x14ac:dyDescent="0.25">
      <c r="B21" s="260" t="s">
        <v>74</v>
      </c>
      <c r="C21" s="872">
        <v>8.9</v>
      </c>
      <c r="D21" s="1033">
        <v>9.1999999999999993</v>
      </c>
      <c r="E21" s="902">
        <v>9</v>
      </c>
    </row>
    <row r="22" spans="2:5" x14ac:dyDescent="0.25">
      <c r="B22" s="259" t="s">
        <v>75</v>
      </c>
      <c r="C22" s="1020">
        <v>18.600000000000001</v>
      </c>
      <c r="D22" s="860">
        <v>18.899999999999999</v>
      </c>
      <c r="E22" s="860">
        <v>18.7</v>
      </c>
    </row>
    <row r="23" spans="2:5" ht="15" customHeight="1" x14ac:dyDescent="0.25">
      <c r="B23" s="260" t="s">
        <v>76</v>
      </c>
      <c r="C23" s="873">
        <v>2.5</v>
      </c>
      <c r="D23" s="1034">
        <v>1.7</v>
      </c>
      <c r="E23" s="873">
        <v>2.2999999999999998</v>
      </c>
    </row>
    <row r="24" spans="2:5" ht="15" customHeight="1" x14ac:dyDescent="0.25">
      <c r="B24" s="260" t="s">
        <v>77</v>
      </c>
      <c r="C24" s="872">
        <v>0.5</v>
      </c>
      <c r="D24" s="1033">
        <v>0.3</v>
      </c>
      <c r="E24" s="872">
        <v>0.5</v>
      </c>
    </row>
    <row r="25" spans="2:5" ht="15" customHeight="1" x14ac:dyDescent="0.25">
      <c r="B25" s="260" t="s">
        <v>78</v>
      </c>
      <c r="C25" s="872">
        <v>7.7</v>
      </c>
      <c r="D25" s="1033">
        <v>3.8</v>
      </c>
      <c r="E25" s="872">
        <v>6.7</v>
      </c>
    </row>
    <row r="26" spans="2:5" ht="15" customHeight="1" x14ac:dyDescent="0.25">
      <c r="B26" s="260" t="s">
        <v>79</v>
      </c>
      <c r="C26" s="872">
        <v>5.3</v>
      </c>
      <c r="D26" s="1033">
        <v>2.5</v>
      </c>
      <c r="E26" s="872">
        <v>4.5999999999999996</v>
      </c>
    </row>
    <row r="27" spans="2:5" ht="15" customHeight="1" x14ac:dyDescent="0.25">
      <c r="B27" s="260" t="s">
        <v>80</v>
      </c>
      <c r="C27" s="872">
        <v>1.1000000000000001</v>
      </c>
      <c r="D27" s="1033">
        <v>0.6</v>
      </c>
      <c r="E27" s="872">
        <v>0.9</v>
      </c>
    </row>
    <row r="28" spans="2:5" ht="15" customHeight="1" x14ac:dyDescent="0.25">
      <c r="B28" s="260" t="s">
        <v>81</v>
      </c>
      <c r="C28" s="872">
        <v>2.4</v>
      </c>
      <c r="D28" s="1033">
        <v>1.2</v>
      </c>
      <c r="E28" s="872">
        <v>2.1</v>
      </c>
    </row>
    <row r="29" spans="2:5" ht="15" customHeight="1" x14ac:dyDescent="0.25">
      <c r="B29" s="260" t="s">
        <v>82</v>
      </c>
      <c r="C29" s="872">
        <v>6.2</v>
      </c>
      <c r="D29" s="1033">
        <v>3.2</v>
      </c>
      <c r="E29" s="872">
        <v>5.4</v>
      </c>
    </row>
    <row r="30" spans="2:5" ht="15" customHeight="1" x14ac:dyDescent="0.25">
      <c r="B30" s="260" t="s">
        <v>83</v>
      </c>
      <c r="C30" s="872">
        <v>2.5</v>
      </c>
      <c r="D30" s="1033">
        <v>1.3</v>
      </c>
      <c r="E30" s="872">
        <v>2.2000000000000002</v>
      </c>
    </row>
    <row r="31" spans="2:5" x14ac:dyDescent="0.25">
      <c r="B31" s="387" t="s">
        <v>84</v>
      </c>
      <c r="C31" s="860">
        <v>28.2</v>
      </c>
      <c r="D31" s="1021">
        <v>14.5</v>
      </c>
      <c r="E31" s="860">
        <v>24.6</v>
      </c>
    </row>
    <row r="32" spans="2:5" x14ac:dyDescent="0.25">
      <c r="B32" s="259" t="s">
        <v>25</v>
      </c>
      <c r="C32" s="865">
        <v>100</v>
      </c>
      <c r="D32" s="1032">
        <v>100</v>
      </c>
      <c r="E32" s="865">
        <v>100</v>
      </c>
    </row>
    <row r="33" spans="2:5" ht="25.5" customHeight="1" x14ac:dyDescent="0.25">
      <c r="B33" s="1111" t="s">
        <v>939</v>
      </c>
      <c r="C33" s="1112"/>
      <c r="D33" s="1112"/>
      <c r="E33" s="1112"/>
    </row>
    <row r="34" spans="2:5" x14ac:dyDescent="0.25">
      <c r="B34" s="54"/>
    </row>
    <row r="35" spans="2:5" x14ac:dyDescent="0.25">
      <c r="B35" s="11" t="s">
        <v>252</v>
      </c>
    </row>
    <row r="120" spans="2:3" x14ac:dyDescent="0.25">
      <c r="B120" s="1046"/>
      <c r="C120" s="1046"/>
    </row>
  </sheetData>
  <mergeCells count="7">
    <mergeCell ref="B33:E33"/>
    <mergeCell ref="B4:E4"/>
    <mergeCell ref="B5:E5"/>
    <mergeCell ref="B120:C120"/>
    <mergeCell ref="B6:B7"/>
    <mergeCell ref="C6:D6"/>
    <mergeCell ref="E6:E7"/>
  </mergeCells>
  <hyperlinks>
    <hyperlink ref="B35" location="'Indice Tavole'!B149" display="Ritorna all'indice delle tavole" xr:uid="{00000000-0004-0000-78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oglio87">
    <tabColor rgb="FF33CCCC"/>
    <pageSetUpPr fitToPage="1"/>
  </sheetPr>
  <dimension ref="B2:Y118"/>
  <sheetViews>
    <sheetView zoomScale="140" zoomScaleNormal="140" workbookViewId="0"/>
  </sheetViews>
  <sheetFormatPr defaultColWidth="8.85546875" defaultRowHeight="15" x14ac:dyDescent="0.25"/>
  <cols>
    <col min="1" max="1" width="6.42578125" style="9" customWidth="1"/>
    <col min="2" max="2" width="20.28515625" style="9" customWidth="1"/>
    <col min="3" max="3" width="7.5703125" style="9" customWidth="1"/>
    <col min="4" max="4" width="8.28515625" style="9" customWidth="1"/>
    <col min="5" max="5" width="7.5703125" style="9" customWidth="1"/>
    <col min="6" max="6" width="1.85546875" style="9" customWidth="1"/>
    <col min="7" max="7" width="7.5703125" style="9" customWidth="1"/>
    <col min="8" max="8" width="7.7109375" style="9" customWidth="1"/>
    <col min="9" max="9" width="7.5703125" style="9" customWidth="1"/>
    <col min="10" max="10" width="2.42578125" style="9" customWidth="1"/>
    <col min="11" max="11" width="7.5703125" style="9" customWidth="1"/>
    <col min="12" max="12" width="8.85546875" style="9" customWidth="1"/>
    <col min="13" max="13" width="7.5703125" style="9" customWidth="1"/>
    <col min="14" max="14" width="8.85546875" style="10"/>
    <col min="15" max="16384" width="8.85546875" style="9"/>
  </cols>
  <sheetData>
    <row r="2" spans="2:14" x14ac:dyDescent="0.25">
      <c r="B2" s="1057" t="s">
        <v>203</v>
      </c>
      <c r="C2" s="1057"/>
      <c r="D2" s="1057"/>
      <c r="E2" s="1057"/>
      <c r="F2" s="1057"/>
      <c r="G2" s="1057"/>
      <c r="H2" s="1057"/>
      <c r="I2" s="1057"/>
      <c r="J2" s="1057"/>
      <c r="K2" s="1057"/>
      <c r="L2" s="1057"/>
      <c r="M2" s="1057"/>
    </row>
    <row r="3" spans="2:14" x14ac:dyDescent="0.25">
      <c r="B3" s="29"/>
      <c r="C3" s="29"/>
      <c r="D3" s="29"/>
      <c r="E3" s="29"/>
    </row>
    <row r="4" spans="2:14" x14ac:dyDescent="0.25">
      <c r="B4" s="116" t="s">
        <v>544</v>
      </c>
      <c r="C4" s="116"/>
      <c r="D4" s="116"/>
      <c r="E4" s="116"/>
      <c r="F4" s="116"/>
      <c r="G4" s="116"/>
      <c r="H4" s="116"/>
      <c r="I4" s="116"/>
      <c r="J4" s="116"/>
      <c r="K4" s="116"/>
      <c r="L4" s="116"/>
      <c r="M4" s="116"/>
      <c r="N4" s="87"/>
    </row>
    <row r="5" spans="2:14" x14ac:dyDescent="0.25">
      <c r="B5" s="99" t="s">
        <v>1042</v>
      </c>
      <c r="C5" s="99"/>
      <c r="D5" s="99"/>
      <c r="E5" s="99"/>
      <c r="F5" s="99"/>
      <c r="G5" s="99"/>
      <c r="H5" s="99"/>
      <c r="I5" s="99"/>
      <c r="J5" s="99"/>
      <c r="K5" s="99"/>
      <c r="L5" s="99"/>
      <c r="M5" s="99"/>
      <c r="N5" s="88"/>
    </row>
    <row r="6" spans="2:14" ht="15.75" x14ac:dyDescent="0.25">
      <c r="B6" s="1230" t="s">
        <v>52</v>
      </c>
      <c r="C6" s="1070" t="s">
        <v>285</v>
      </c>
      <c r="D6" s="1070"/>
      <c r="E6" s="1070"/>
      <c r="F6" s="258"/>
      <c r="G6" s="1070" t="s">
        <v>257</v>
      </c>
      <c r="H6" s="1070"/>
      <c r="I6" s="1070"/>
      <c r="J6" s="258"/>
      <c r="K6" s="1070" t="s">
        <v>25</v>
      </c>
      <c r="L6" s="1070"/>
      <c r="M6" s="1070"/>
      <c r="N6" s="41"/>
    </row>
    <row r="7" spans="2:14" ht="25.5" x14ac:dyDescent="0.25">
      <c r="B7" s="1096"/>
      <c r="C7" s="668" t="s">
        <v>85</v>
      </c>
      <c r="D7" s="668" t="s">
        <v>86</v>
      </c>
      <c r="E7" s="668" t="s">
        <v>25</v>
      </c>
      <c r="F7" s="668"/>
      <c r="G7" s="668" t="s">
        <v>85</v>
      </c>
      <c r="H7" s="668" t="s">
        <v>86</v>
      </c>
      <c r="I7" s="668" t="s">
        <v>25</v>
      </c>
      <c r="J7" s="668"/>
      <c r="K7" s="668" t="s">
        <v>85</v>
      </c>
      <c r="L7" s="668" t="s">
        <v>86</v>
      </c>
      <c r="M7" s="668" t="s">
        <v>25</v>
      </c>
      <c r="N7" s="41"/>
    </row>
    <row r="8" spans="2:14" ht="15.75" x14ac:dyDescent="0.25">
      <c r="B8" s="257" t="s">
        <v>54</v>
      </c>
      <c r="C8" s="678">
        <v>1.3</v>
      </c>
      <c r="D8" s="678">
        <v>2.2999999999999998</v>
      </c>
      <c r="E8" s="678">
        <v>1.6</v>
      </c>
      <c r="F8" s="694"/>
      <c r="G8" s="678">
        <v>3.7</v>
      </c>
      <c r="H8" s="678">
        <v>2.6</v>
      </c>
      <c r="I8" s="678">
        <v>3.2</v>
      </c>
      <c r="J8" s="694"/>
      <c r="K8" s="678">
        <v>9.6999999999999993</v>
      </c>
      <c r="L8" s="678">
        <v>11.7</v>
      </c>
      <c r="M8" s="678">
        <v>10.5</v>
      </c>
      <c r="N8" s="41"/>
    </row>
    <row r="9" spans="2:14" ht="15.75" x14ac:dyDescent="0.25">
      <c r="B9" s="260" t="s">
        <v>275</v>
      </c>
      <c r="C9" s="679">
        <v>1.9</v>
      </c>
      <c r="D9" s="679">
        <v>2.8</v>
      </c>
      <c r="E9" s="679">
        <v>2.2000000000000002</v>
      </c>
      <c r="F9" s="681"/>
      <c r="G9" s="679">
        <v>7.3</v>
      </c>
      <c r="H9" s="679">
        <v>6.9</v>
      </c>
      <c r="I9" s="679">
        <v>7.2</v>
      </c>
      <c r="J9" s="681"/>
      <c r="K9" s="679">
        <v>6</v>
      </c>
      <c r="L9" s="679">
        <v>6.9</v>
      </c>
      <c r="M9" s="679">
        <v>6.3</v>
      </c>
      <c r="N9" s="41"/>
    </row>
    <row r="10" spans="2:14" ht="15.75" x14ac:dyDescent="0.25">
      <c r="B10" s="260" t="s">
        <v>276</v>
      </c>
      <c r="C10" s="679">
        <v>3.8</v>
      </c>
      <c r="D10" s="679">
        <v>5.2</v>
      </c>
      <c r="E10" s="679">
        <v>4.2</v>
      </c>
      <c r="F10" s="681"/>
      <c r="G10" s="679">
        <v>9.6</v>
      </c>
      <c r="H10" s="679">
        <v>9.6999999999999993</v>
      </c>
      <c r="I10" s="679">
        <v>9.6</v>
      </c>
      <c r="J10" s="681"/>
      <c r="K10" s="679">
        <v>7.2</v>
      </c>
      <c r="L10" s="679">
        <v>8.1</v>
      </c>
      <c r="M10" s="679">
        <v>7.5</v>
      </c>
      <c r="N10" s="41"/>
    </row>
    <row r="11" spans="2:14" ht="15.75" x14ac:dyDescent="0.25">
      <c r="B11" s="260" t="s">
        <v>277</v>
      </c>
      <c r="C11" s="679">
        <v>5.7</v>
      </c>
      <c r="D11" s="679">
        <v>7.4</v>
      </c>
      <c r="E11" s="679">
        <v>6.2</v>
      </c>
      <c r="F11" s="681"/>
      <c r="G11" s="679">
        <v>11</v>
      </c>
      <c r="H11" s="679">
        <v>11.3</v>
      </c>
      <c r="I11" s="679">
        <v>11.1</v>
      </c>
      <c r="J11" s="681"/>
      <c r="K11" s="679">
        <v>8.1999999999999993</v>
      </c>
      <c r="L11" s="679">
        <v>9</v>
      </c>
      <c r="M11" s="679">
        <v>8.5</v>
      </c>
      <c r="N11" s="41"/>
    </row>
    <row r="12" spans="2:14" ht="15.75" x14ac:dyDescent="0.25">
      <c r="B12" s="260" t="s">
        <v>278</v>
      </c>
      <c r="C12" s="679">
        <v>8.9</v>
      </c>
      <c r="D12" s="679">
        <v>10.4</v>
      </c>
      <c r="E12" s="679">
        <v>9.3000000000000007</v>
      </c>
      <c r="F12" s="681"/>
      <c r="G12" s="679">
        <v>12.7</v>
      </c>
      <c r="H12" s="679">
        <v>13.5</v>
      </c>
      <c r="I12" s="679">
        <v>13.1</v>
      </c>
      <c r="J12" s="681"/>
      <c r="K12" s="679">
        <v>10.1</v>
      </c>
      <c r="L12" s="679">
        <v>10.8</v>
      </c>
      <c r="M12" s="679">
        <v>10.4</v>
      </c>
      <c r="N12" s="41"/>
    </row>
    <row r="13" spans="2:14" ht="15.75" x14ac:dyDescent="0.25">
      <c r="B13" s="260" t="s">
        <v>279</v>
      </c>
      <c r="C13" s="679">
        <v>14.6</v>
      </c>
      <c r="D13" s="679">
        <v>15.3</v>
      </c>
      <c r="E13" s="679">
        <v>14.8</v>
      </c>
      <c r="F13" s="681"/>
      <c r="G13" s="679">
        <v>15.4</v>
      </c>
      <c r="H13" s="679">
        <v>16.100000000000001</v>
      </c>
      <c r="I13" s="679">
        <v>15.7</v>
      </c>
      <c r="J13" s="681"/>
      <c r="K13" s="679">
        <v>13.4</v>
      </c>
      <c r="L13" s="679">
        <v>13.6</v>
      </c>
      <c r="M13" s="679">
        <v>13.5</v>
      </c>
      <c r="N13" s="41"/>
    </row>
    <row r="14" spans="2:14" ht="15.75" x14ac:dyDescent="0.25">
      <c r="B14" s="260" t="s">
        <v>280</v>
      </c>
      <c r="C14" s="679">
        <v>18.399999999999999</v>
      </c>
      <c r="D14" s="679">
        <v>17.600000000000001</v>
      </c>
      <c r="E14" s="679">
        <v>18.2</v>
      </c>
      <c r="F14" s="681"/>
      <c r="G14" s="679">
        <v>15.3</v>
      </c>
      <c r="H14" s="679">
        <v>15.8</v>
      </c>
      <c r="I14" s="679">
        <v>15.5</v>
      </c>
      <c r="J14" s="681"/>
      <c r="K14" s="679">
        <v>14.6</v>
      </c>
      <c r="L14" s="679">
        <v>14</v>
      </c>
      <c r="M14" s="679">
        <v>14.4</v>
      </c>
      <c r="N14" s="41"/>
    </row>
    <row r="15" spans="2:14" ht="15.75" x14ac:dyDescent="0.25">
      <c r="B15" s="260" t="s">
        <v>281</v>
      </c>
      <c r="C15" s="679">
        <v>19.399999999999999</v>
      </c>
      <c r="D15" s="679">
        <v>17.7</v>
      </c>
      <c r="E15" s="679">
        <v>18.899999999999999</v>
      </c>
      <c r="F15" s="681"/>
      <c r="G15" s="679">
        <v>13.5</v>
      </c>
      <c r="H15" s="679">
        <v>13.6</v>
      </c>
      <c r="I15" s="679">
        <v>13.6</v>
      </c>
      <c r="J15" s="681"/>
      <c r="K15" s="679">
        <v>14.1</v>
      </c>
      <c r="L15" s="679">
        <v>12.8</v>
      </c>
      <c r="M15" s="679">
        <v>13.6</v>
      </c>
      <c r="N15" s="41"/>
    </row>
    <row r="16" spans="2:14" ht="15.75" x14ac:dyDescent="0.25">
      <c r="B16" s="260" t="s">
        <v>282</v>
      </c>
      <c r="C16" s="679">
        <v>14.5</v>
      </c>
      <c r="D16" s="679">
        <v>12.7</v>
      </c>
      <c r="E16" s="679">
        <v>13.9</v>
      </c>
      <c r="F16" s="681"/>
      <c r="G16" s="679">
        <v>8.1</v>
      </c>
      <c r="H16" s="679">
        <v>7.6</v>
      </c>
      <c r="I16" s="679">
        <v>7.9</v>
      </c>
      <c r="J16" s="681"/>
      <c r="K16" s="679">
        <v>9.9</v>
      </c>
      <c r="L16" s="679">
        <v>8.4</v>
      </c>
      <c r="M16" s="679">
        <v>9.3000000000000007</v>
      </c>
      <c r="N16" s="41"/>
    </row>
    <row r="17" spans="2:25" ht="15.75" x14ac:dyDescent="0.25">
      <c r="B17" s="260" t="s">
        <v>59</v>
      </c>
      <c r="C17" s="679">
        <v>11.5</v>
      </c>
      <c r="D17" s="679">
        <v>8.5</v>
      </c>
      <c r="E17" s="679">
        <v>10.6</v>
      </c>
      <c r="F17" s="681"/>
      <c r="G17" s="679">
        <v>3.4</v>
      </c>
      <c r="H17" s="679">
        <v>2.7</v>
      </c>
      <c r="I17" s="679">
        <v>3.1</v>
      </c>
      <c r="J17" s="681"/>
      <c r="K17" s="679">
        <v>6.9</v>
      </c>
      <c r="L17" s="679">
        <v>4.7</v>
      </c>
      <c r="M17" s="679">
        <v>6</v>
      </c>
      <c r="N17" s="41"/>
    </row>
    <row r="18" spans="2:25" x14ac:dyDescent="0.25">
      <c r="B18" s="259" t="s">
        <v>25</v>
      </c>
      <c r="C18" s="869">
        <v>100</v>
      </c>
      <c r="D18" s="869">
        <v>100</v>
      </c>
      <c r="E18" s="869">
        <v>100</v>
      </c>
      <c r="F18" s="695"/>
      <c r="G18" s="869">
        <v>100</v>
      </c>
      <c r="H18" s="869">
        <v>100</v>
      </c>
      <c r="I18" s="869">
        <v>100</v>
      </c>
      <c r="J18" s="695"/>
      <c r="K18" s="869">
        <v>100</v>
      </c>
      <c r="L18" s="869">
        <v>100</v>
      </c>
      <c r="M18" s="869">
        <v>100</v>
      </c>
      <c r="N18" s="48"/>
    </row>
    <row r="19" spans="2:25" x14ac:dyDescent="0.25">
      <c r="B19" s="90" t="s">
        <v>50</v>
      </c>
      <c r="C19" s="690"/>
      <c r="D19" s="690"/>
      <c r="E19" s="690"/>
      <c r="F19" s="681"/>
      <c r="G19" s="690"/>
      <c r="H19" s="690"/>
      <c r="I19" s="690"/>
      <c r="J19" s="681"/>
      <c r="K19" s="690"/>
      <c r="L19" s="690"/>
      <c r="M19" s="690"/>
      <c r="N19" s="48"/>
    </row>
    <row r="20" spans="2:25" ht="18" customHeight="1" x14ac:dyDescent="0.25">
      <c r="B20" s="260" t="s">
        <v>542</v>
      </c>
      <c r="C20" s="679">
        <v>69.099999999999994</v>
      </c>
      <c r="D20" s="679">
        <v>30.9</v>
      </c>
      <c r="E20" s="679">
        <v>100</v>
      </c>
      <c r="F20" s="681"/>
      <c r="G20" s="679">
        <v>56.1</v>
      </c>
      <c r="H20" s="679">
        <v>43.9</v>
      </c>
      <c r="I20" s="679">
        <v>100</v>
      </c>
      <c r="J20" s="681"/>
      <c r="K20" s="679">
        <v>58.2</v>
      </c>
      <c r="L20" s="679">
        <v>41.8</v>
      </c>
      <c r="M20" s="679">
        <v>100</v>
      </c>
      <c r="N20" s="49"/>
    </row>
    <row r="21" spans="2:25" x14ac:dyDescent="0.25">
      <c r="B21" s="64" t="s">
        <v>60</v>
      </c>
      <c r="C21" s="683">
        <v>52.1</v>
      </c>
      <c r="D21" s="683">
        <v>49.9</v>
      </c>
      <c r="E21" s="683">
        <v>51.4</v>
      </c>
      <c r="F21" s="692"/>
      <c r="G21" s="683">
        <v>45.4</v>
      </c>
      <c r="H21" s="683">
        <v>45.4</v>
      </c>
      <c r="I21" s="683">
        <v>45.4</v>
      </c>
      <c r="J21" s="692"/>
      <c r="K21" s="683">
        <v>45.5</v>
      </c>
      <c r="L21" s="683">
        <v>43.5</v>
      </c>
      <c r="M21" s="683">
        <v>44.7</v>
      </c>
      <c r="N21" s="49"/>
    </row>
    <row r="22" spans="2:25" ht="36" customHeight="1" x14ac:dyDescent="0.25">
      <c r="B22" s="1127" t="s">
        <v>678</v>
      </c>
      <c r="C22" s="1127"/>
      <c r="D22" s="1127"/>
      <c r="E22" s="1127"/>
      <c r="F22" s="1127"/>
      <c r="G22" s="1127"/>
      <c r="H22" s="1127"/>
      <c r="I22" s="1127"/>
      <c r="J22" s="1127"/>
      <c r="K22" s="1127"/>
      <c r="L22" s="1127"/>
      <c r="M22" s="1127"/>
      <c r="N22" s="51"/>
    </row>
    <row r="23" spans="2:25" x14ac:dyDescent="0.25">
      <c r="M23" s="35"/>
      <c r="N23" s="156"/>
      <c r="O23" s="1"/>
      <c r="P23" s="1"/>
      <c r="Q23" s="1"/>
      <c r="R23" s="1"/>
      <c r="S23" s="1"/>
      <c r="T23" s="1"/>
      <c r="U23" s="1"/>
      <c r="V23" s="1"/>
      <c r="W23" s="1"/>
      <c r="X23" s="1"/>
      <c r="Y23" s="1"/>
    </row>
    <row r="24" spans="2:25" x14ac:dyDescent="0.25">
      <c r="B24" s="11" t="s">
        <v>252</v>
      </c>
    </row>
    <row r="118" spans="2:4" x14ac:dyDescent="0.25">
      <c r="B118" s="1046"/>
      <c r="C118" s="1046"/>
      <c r="D118" s="1046"/>
    </row>
  </sheetData>
  <mergeCells count="7">
    <mergeCell ref="B2:M2"/>
    <mergeCell ref="B118:D118"/>
    <mergeCell ref="B22:M22"/>
    <mergeCell ref="B6:B7"/>
    <mergeCell ref="C6:E6"/>
    <mergeCell ref="G6:I6"/>
    <mergeCell ref="K6:M6"/>
  </mergeCells>
  <hyperlinks>
    <hyperlink ref="B24" location="'Indice Tavole'!B150" display="Ritorna all'indice delle tavole" xr:uid="{00000000-0004-0000-7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9">
    <tabColor theme="5" tint="0.39997558519241921"/>
    <pageSetUpPr fitToPage="1"/>
  </sheetPr>
  <dimension ref="B2:Q120"/>
  <sheetViews>
    <sheetView zoomScale="140" zoomScaleNormal="140" workbookViewId="0"/>
  </sheetViews>
  <sheetFormatPr defaultColWidth="9.140625" defaultRowHeight="15" x14ac:dyDescent="0.25"/>
  <cols>
    <col min="1" max="1" width="4.140625" style="7" customWidth="1"/>
    <col min="2" max="9" width="11.140625" style="7" customWidth="1"/>
    <col min="10" max="17" width="9.85546875" style="7" customWidth="1"/>
    <col min="18" max="18" width="4" style="7" customWidth="1"/>
    <col min="19" max="16384" width="9.140625" style="7"/>
  </cols>
  <sheetData>
    <row r="2" spans="2:17" x14ac:dyDescent="0.25">
      <c r="B2" s="1057" t="s">
        <v>1114</v>
      </c>
      <c r="C2" s="1057"/>
      <c r="D2" s="1057"/>
      <c r="E2" s="1057"/>
      <c r="F2" s="1057"/>
      <c r="G2" s="1057"/>
      <c r="H2" s="1057"/>
      <c r="I2" s="1057"/>
      <c r="J2" s="33"/>
      <c r="K2" s="33"/>
      <c r="L2" s="33"/>
      <c r="M2" s="33"/>
      <c r="N2" s="27"/>
      <c r="O2" s="27"/>
      <c r="P2" s="27"/>
      <c r="Q2" s="27"/>
    </row>
    <row r="3" spans="2:17" x14ac:dyDescent="0.25">
      <c r="B3" s="47"/>
      <c r="C3" s="47"/>
      <c r="D3" s="47"/>
      <c r="E3" s="47"/>
    </row>
    <row r="4" spans="2:17" x14ac:dyDescent="0.25">
      <c r="B4" s="1048" t="s">
        <v>434</v>
      </c>
      <c r="C4" s="1048"/>
      <c r="D4" s="1048"/>
      <c r="E4" s="1048"/>
      <c r="F4" s="1048"/>
      <c r="G4" s="1048"/>
      <c r="H4" s="1048"/>
      <c r="I4" s="1048"/>
    </row>
    <row r="5" spans="2:17" x14ac:dyDescent="0.25">
      <c r="B5" s="1100" t="s">
        <v>978</v>
      </c>
      <c r="C5" s="1100"/>
      <c r="D5" s="1100"/>
      <c r="E5" s="1100"/>
      <c r="F5" s="1100"/>
      <c r="G5" s="1100"/>
      <c r="H5" s="1100"/>
      <c r="I5" s="1100"/>
    </row>
    <row r="6" spans="2:17" x14ac:dyDescent="0.25">
      <c r="B6" s="63"/>
      <c r="C6" s="63"/>
      <c r="D6" s="63"/>
      <c r="E6" s="63"/>
      <c r="F6" s="76"/>
      <c r="G6" s="76"/>
      <c r="H6" s="76"/>
      <c r="I6" s="76"/>
    </row>
    <row r="7" spans="2:17" x14ac:dyDescent="0.25">
      <c r="B7" s="63"/>
      <c r="C7" s="63"/>
      <c r="D7" s="63"/>
      <c r="E7" s="63"/>
      <c r="F7" s="76"/>
      <c r="G7" s="76"/>
      <c r="H7" s="76"/>
      <c r="I7" s="76"/>
    </row>
    <row r="8" spans="2:17" x14ac:dyDescent="0.25">
      <c r="B8" s="63"/>
      <c r="C8" s="63"/>
      <c r="D8" s="63"/>
      <c r="E8" s="63"/>
      <c r="F8" s="76"/>
      <c r="G8" s="76"/>
      <c r="H8" s="76"/>
      <c r="I8" s="76"/>
    </row>
    <row r="9" spans="2:17" x14ac:dyDescent="0.25">
      <c r="B9" s="63"/>
      <c r="C9" s="63"/>
      <c r="D9" s="63"/>
      <c r="E9" s="63"/>
      <c r="F9" s="76"/>
      <c r="G9" s="76"/>
      <c r="H9" s="76"/>
      <c r="I9" s="76"/>
    </row>
    <row r="10" spans="2:17" x14ac:dyDescent="0.25">
      <c r="B10" s="63"/>
      <c r="C10" s="63"/>
      <c r="D10" s="63"/>
      <c r="E10" s="63"/>
      <c r="F10" s="76"/>
      <c r="G10" s="76"/>
      <c r="H10" s="76"/>
      <c r="I10" s="76"/>
    </row>
    <row r="11" spans="2:17" x14ac:dyDescent="0.25">
      <c r="B11" s="63"/>
      <c r="C11" s="63"/>
      <c r="D11" s="63"/>
      <c r="E11" s="63"/>
      <c r="F11" s="76"/>
      <c r="G11" s="76"/>
      <c r="H11" s="76"/>
      <c r="I11" s="76"/>
    </row>
    <row r="12" spans="2:17" x14ac:dyDescent="0.25">
      <c r="B12" s="63"/>
      <c r="C12" s="63"/>
      <c r="D12" s="63"/>
      <c r="E12" s="63"/>
      <c r="F12" s="76"/>
      <c r="G12" s="76"/>
      <c r="H12" s="76"/>
      <c r="I12" s="76"/>
    </row>
    <row r="13" spans="2:17" x14ac:dyDescent="0.25">
      <c r="B13" s="63"/>
      <c r="C13" s="63"/>
      <c r="D13" s="63"/>
      <c r="E13" s="63"/>
      <c r="F13" s="76"/>
      <c r="G13" s="76"/>
      <c r="H13" s="76"/>
      <c r="I13" s="76"/>
    </row>
    <row r="14" spans="2:17" x14ac:dyDescent="0.25">
      <c r="B14" s="63"/>
      <c r="C14" s="63"/>
      <c r="D14" s="63"/>
      <c r="E14" s="63"/>
      <c r="F14" s="76"/>
      <c r="G14" s="76"/>
      <c r="H14" s="76"/>
      <c r="I14" s="76"/>
    </row>
    <row r="15" spans="2:17" x14ac:dyDescent="0.25">
      <c r="B15" s="63"/>
      <c r="C15" s="63"/>
      <c r="D15" s="63"/>
      <c r="E15" s="63"/>
      <c r="F15" s="76"/>
      <c r="G15" s="76"/>
      <c r="H15" s="76"/>
      <c r="I15" s="76"/>
    </row>
    <row r="16" spans="2:17" x14ac:dyDescent="0.25">
      <c r="B16" s="63"/>
      <c r="C16" s="63"/>
      <c r="D16" s="63"/>
      <c r="E16" s="63"/>
      <c r="F16" s="76"/>
      <c r="G16" s="76"/>
      <c r="H16" s="76"/>
      <c r="I16" s="76"/>
    </row>
    <row r="17" spans="2:9" x14ac:dyDescent="0.25">
      <c r="B17" s="63"/>
      <c r="C17" s="63"/>
      <c r="D17" s="63"/>
      <c r="E17" s="63"/>
      <c r="F17" s="76"/>
      <c r="G17" s="76"/>
      <c r="H17" s="76"/>
      <c r="I17" s="76"/>
    </row>
    <row r="18" spans="2:9" x14ac:dyDescent="0.25">
      <c r="B18" s="63"/>
      <c r="C18" s="63"/>
      <c r="D18" s="63"/>
      <c r="E18" s="63"/>
      <c r="F18" s="76"/>
      <c r="G18" s="76"/>
      <c r="H18" s="76"/>
      <c r="I18" s="76"/>
    </row>
    <row r="19" spans="2:9" x14ac:dyDescent="0.25">
      <c r="B19" s="63"/>
      <c r="C19" s="63"/>
      <c r="D19" s="63"/>
      <c r="E19" s="63"/>
      <c r="F19" s="76"/>
      <c r="G19" s="76"/>
      <c r="H19" s="76"/>
      <c r="I19" s="76"/>
    </row>
    <row r="20" spans="2:9" x14ac:dyDescent="0.25">
      <c r="B20" s="63"/>
      <c r="C20" s="63"/>
      <c r="D20" s="63"/>
      <c r="E20" s="63"/>
      <c r="F20" s="76"/>
      <c r="G20" s="76"/>
      <c r="H20" s="76"/>
      <c r="I20" s="76"/>
    </row>
    <row r="21" spans="2:9" x14ac:dyDescent="0.25">
      <c r="B21" s="63"/>
      <c r="C21" s="63"/>
      <c r="D21" s="63"/>
      <c r="E21" s="63"/>
      <c r="F21" s="76"/>
      <c r="G21" s="76"/>
      <c r="H21" s="76"/>
      <c r="I21" s="76"/>
    </row>
    <row r="22" spans="2:9" x14ac:dyDescent="0.25">
      <c r="B22" s="63"/>
      <c r="C22" s="63"/>
      <c r="D22" s="63"/>
      <c r="E22" s="63"/>
      <c r="F22" s="76"/>
      <c r="G22" s="76"/>
      <c r="H22" s="76"/>
      <c r="I22" s="76"/>
    </row>
    <row r="23" spans="2:9" s="9" customFormat="1" x14ac:dyDescent="0.25">
      <c r="B23" s="11" t="s">
        <v>252</v>
      </c>
    </row>
    <row r="120" spans="2:4" x14ac:dyDescent="0.25">
      <c r="B120" s="1069"/>
      <c r="C120" s="1069"/>
      <c r="D120" s="1069"/>
    </row>
  </sheetData>
  <mergeCells count="4">
    <mergeCell ref="B4:I4"/>
    <mergeCell ref="B5:I5"/>
    <mergeCell ref="B2:I2"/>
    <mergeCell ref="B120:D120"/>
  </mergeCells>
  <hyperlinks>
    <hyperlink ref="B23" location="'Indice Tavole'!B17" display="Ritorna all'indice delle tavole" xr:uid="{00000000-0004-0000-0A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oglio88">
    <tabColor rgb="FF33CCCC"/>
    <pageSetUpPr fitToPage="1"/>
  </sheetPr>
  <dimension ref="B2:O118"/>
  <sheetViews>
    <sheetView zoomScale="140" zoomScaleNormal="140" workbookViewId="0"/>
  </sheetViews>
  <sheetFormatPr defaultColWidth="8.85546875" defaultRowHeight="15" x14ac:dyDescent="0.25"/>
  <cols>
    <col min="1" max="1" width="6.42578125" style="9" customWidth="1"/>
    <col min="2" max="2" width="25.5703125" style="9" customWidth="1"/>
    <col min="3" max="3" width="7.85546875" style="9" hidden="1" customWidth="1"/>
    <col min="4" max="4" width="6.85546875" style="9" bestFit="1" customWidth="1"/>
    <col min="5" max="5" width="7.85546875" style="9" bestFit="1" customWidth="1"/>
    <col min="6" max="6" width="5.85546875" style="9" bestFit="1" customWidth="1"/>
    <col min="7" max="7" width="1.85546875" style="9" customWidth="1"/>
    <col min="8" max="8" width="7.85546875" style="9" bestFit="1" customWidth="1"/>
    <col min="9" max="9" width="7.85546875" style="9" customWidth="1"/>
    <col min="10" max="10" width="6.85546875" style="9" bestFit="1" customWidth="1"/>
    <col min="11" max="11" width="2.42578125" style="9" customWidth="1"/>
    <col min="12" max="12" width="7" style="9" customWidth="1"/>
    <col min="13" max="13" width="8.85546875" style="9"/>
    <col min="14" max="14" width="7.85546875" style="9" customWidth="1"/>
    <col min="15" max="15" width="8.85546875" style="10"/>
    <col min="16" max="16384" width="8.85546875" style="9"/>
  </cols>
  <sheetData>
    <row r="2" spans="2:15" x14ac:dyDescent="0.25">
      <c r="B2" s="1057" t="s">
        <v>204</v>
      </c>
      <c r="C2" s="1057"/>
      <c r="D2" s="1057"/>
      <c r="E2" s="1057"/>
      <c r="F2" s="1057"/>
      <c r="G2" s="1057"/>
      <c r="H2" s="1057"/>
      <c r="I2" s="1057"/>
      <c r="J2" s="1057"/>
      <c r="K2" s="1057"/>
      <c r="L2" s="1057"/>
      <c r="M2" s="1057"/>
      <c r="N2" s="1057"/>
    </row>
    <row r="3" spans="2:15" x14ac:dyDescent="0.25">
      <c r="B3" s="29"/>
      <c r="C3" s="29"/>
      <c r="D3" s="29"/>
      <c r="E3" s="29"/>
    </row>
    <row r="4" spans="2:15" x14ac:dyDescent="0.25">
      <c r="B4" s="1048" t="s">
        <v>545</v>
      </c>
      <c r="C4" s="1048"/>
      <c r="D4" s="1048"/>
      <c r="E4" s="1048"/>
      <c r="F4" s="1048"/>
      <c r="G4" s="1048"/>
      <c r="H4" s="1048"/>
      <c r="I4" s="1048"/>
      <c r="J4" s="1048"/>
      <c r="K4" s="1048"/>
      <c r="L4" s="1048"/>
      <c r="M4" s="1048"/>
      <c r="N4" s="1048"/>
      <c r="O4" s="156"/>
    </row>
    <row r="5" spans="2:15" x14ac:dyDescent="0.25">
      <c r="B5" s="1100" t="s">
        <v>980</v>
      </c>
      <c r="C5" s="1100"/>
      <c r="D5" s="1100"/>
      <c r="E5" s="1100"/>
      <c r="F5" s="1100"/>
      <c r="G5" s="1100"/>
      <c r="H5" s="1100"/>
      <c r="I5" s="1100"/>
      <c r="J5" s="1100"/>
      <c r="K5" s="1100"/>
      <c r="L5" s="1100"/>
      <c r="M5" s="1100"/>
      <c r="N5" s="1100"/>
      <c r="O5" s="156"/>
    </row>
    <row r="6" spans="2:15" ht="15.75" x14ac:dyDescent="0.25">
      <c r="B6" s="1230" t="s">
        <v>88</v>
      </c>
      <c r="C6" s="1230"/>
      <c r="D6" s="1070" t="s">
        <v>285</v>
      </c>
      <c r="E6" s="1070"/>
      <c r="F6" s="1070"/>
      <c r="G6" s="110"/>
      <c r="H6" s="1070" t="s">
        <v>51</v>
      </c>
      <c r="I6" s="1070"/>
      <c r="J6" s="1070"/>
      <c r="K6" s="110"/>
      <c r="L6" s="1070" t="s">
        <v>25</v>
      </c>
      <c r="M6" s="1070"/>
      <c r="N6" s="1070"/>
      <c r="O6" s="41"/>
    </row>
    <row r="7" spans="2:15" ht="15.75" x14ac:dyDescent="0.25">
      <c r="B7" s="1096" t="s">
        <v>89</v>
      </c>
      <c r="C7" s="1096"/>
      <c r="D7" s="160" t="s">
        <v>85</v>
      </c>
      <c r="E7" s="160" t="s">
        <v>86</v>
      </c>
      <c r="F7" s="160" t="s">
        <v>25</v>
      </c>
      <c r="G7" s="160"/>
      <c r="H7" s="160" t="s">
        <v>85</v>
      </c>
      <c r="I7" s="160" t="s">
        <v>86</v>
      </c>
      <c r="J7" s="160" t="s">
        <v>25</v>
      </c>
      <c r="K7" s="160"/>
      <c r="L7" s="160" t="s">
        <v>85</v>
      </c>
      <c r="M7" s="160" t="s">
        <v>86</v>
      </c>
      <c r="N7" s="160" t="s">
        <v>25</v>
      </c>
      <c r="O7" s="41"/>
    </row>
    <row r="8" spans="2:15" ht="15.75" x14ac:dyDescent="0.25">
      <c r="B8" s="1053" t="s">
        <v>61</v>
      </c>
      <c r="C8" s="1053"/>
      <c r="D8" s="678">
        <v>7.9</v>
      </c>
      <c r="E8" s="678">
        <v>9.3000000000000007</v>
      </c>
      <c r="F8" s="678">
        <v>8.4</v>
      </c>
      <c r="G8" s="694"/>
      <c r="H8" s="678">
        <v>9.1999999999999993</v>
      </c>
      <c r="I8" s="678">
        <v>10.7</v>
      </c>
      <c r="J8" s="678">
        <v>9.9</v>
      </c>
      <c r="K8" s="694"/>
      <c r="L8" s="678">
        <v>8.9</v>
      </c>
      <c r="M8" s="678">
        <v>10.3</v>
      </c>
      <c r="N8" s="678">
        <v>9.5</v>
      </c>
      <c r="O8" s="867"/>
    </row>
    <row r="9" spans="2:15" ht="15.75" x14ac:dyDescent="0.25">
      <c r="B9" s="1174" t="s">
        <v>62</v>
      </c>
      <c r="C9" s="1174"/>
      <c r="D9" s="679">
        <v>0.2</v>
      </c>
      <c r="E9" s="679">
        <v>0.3</v>
      </c>
      <c r="F9" s="679">
        <v>0.3</v>
      </c>
      <c r="G9" s="681"/>
      <c r="H9" s="679">
        <v>0.2</v>
      </c>
      <c r="I9" s="679">
        <v>0.3</v>
      </c>
      <c r="J9" s="679">
        <v>0.2</v>
      </c>
      <c r="K9" s="681"/>
      <c r="L9" s="679">
        <v>0.2</v>
      </c>
      <c r="M9" s="679">
        <v>0.3</v>
      </c>
      <c r="N9" s="679">
        <v>0.2</v>
      </c>
      <c r="O9" s="867"/>
    </row>
    <row r="10" spans="2:15" ht="15.75" x14ac:dyDescent="0.25">
      <c r="B10" s="1174" t="s">
        <v>63</v>
      </c>
      <c r="C10" s="1174"/>
      <c r="D10" s="679">
        <v>19.399999999999999</v>
      </c>
      <c r="E10" s="679">
        <v>20.3</v>
      </c>
      <c r="F10" s="679">
        <v>19.7</v>
      </c>
      <c r="G10" s="681"/>
      <c r="H10" s="679">
        <v>21.6</v>
      </c>
      <c r="I10" s="679">
        <v>22.9</v>
      </c>
      <c r="J10" s="679">
        <v>22.2</v>
      </c>
      <c r="K10" s="681"/>
      <c r="L10" s="679">
        <v>20.3</v>
      </c>
      <c r="M10" s="679">
        <v>21.3</v>
      </c>
      <c r="N10" s="679">
        <v>20.7</v>
      </c>
      <c r="O10" s="867"/>
    </row>
    <row r="11" spans="2:15" ht="15.75" x14ac:dyDescent="0.25">
      <c r="B11" s="1174" t="s">
        <v>64</v>
      </c>
      <c r="C11" s="1174"/>
      <c r="D11" s="679">
        <v>3.7</v>
      </c>
      <c r="E11" s="679">
        <v>4.9000000000000004</v>
      </c>
      <c r="F11" s="679">
        <v>4.0999999999999996</v>
      </c>
      <c r="G11" s="681"/>
      <c r="H11" s="679">
        <v>2.6</v>
      </c>
      <c r="I11" s="679">
        <v>2.7</v>
      </c>
      <c r="J11" s="679">
        <v>2.7</v>
      </c>
      <c r="K11" s="681"/>
      <c r="L11" s="679">
        <v>2.8</v>
      </c>
      <c r="M11" s="679">
        <v>3</v>
      </c>
      <c r="N11" s="679">
        <v>2.9</v>
      </c>
      <c r="O11" s="867"/>
    </row>
    <row r="12" spans="2:15" ht="15.75" x14ac:dyDescent="0.25">
      <c r="B12" s="1096" t="s">
        <v>65</v>
      </c>
      <c r="C12" s="1096"/>
      <c r="D12" s="869">
        <v>31.2</v>
      </c>
      <c r="E12" s="869">
        <v>34.799999999999997</v>
      </c>
      <c r="F12" s="869">
        <v>32.4</v>
      </c>
      <c r="G12" s="695"/>
      <c r="H12" s="869">
        <v>33.6</v>
      </c>
      <c r="I12" s="869">
        <v>36.700000000000003</v>
      </c>
      <c r="J12" s="869">
        <v>34.9</v>
      </c>
      <c r="K12" s="695"/>
      <c r="L12" s="869">
        <v>32.299999999999997</v>
      </c>
      <c r="M12" s="869">
        <v>35</v>
      </c>
      <c r="N12" s="869">
        <v>33.4</v>
      </c>
      <c r="O12" s="867"/>
    </row>
    <row r="13" spans="2:15" ht="15.75" x14ac:dyDescent="0.25">
      <c r="B13" s="1053" t="s">
        <v>66</v>
      </c>
      <c r="C13" s="1053"/>
      <c r="D13" s="679">
        <v>9.3000000000000007</v>
      </c>
      <c r="E13" s="679">
        <v>8.8000000000000007</v>
      </c>
      <c r="F13" s="679">
        <v>9.1999999999999993</v>
      </c>
      <c r="G13" s="681"/>
      <c r="H13" s="679">
        <v>11.9</v>
      </c>
      <c r="I13" s="679">
        <v>12.3</v>
      </c>
      <c r="J13" s="679">
        <v>12.1</v>
      </c>
      <c r="K13" s="681"/>
      <c r="L13" s="679">
        <v>11.3</v>
      </c>
      <c r="M13" s="679">
        <v>11.7</v>
      </c>
      <c r="N13" s="679">
        <v>11.5</v>
      </c>
      <c r="O13" s="867"/>
    </row>
    <row r="14" spans="2:15" ht="15.75" x14ac:dyDescent="0.25">
      <c r="B14" s="1174" t="s">
        <v>67</v>
      </c>
      <c r="C14" s="1174"/>
      <c r="D14" s="679">
        <v>4.2</v>
      </c>
      <c r="E14" s="679">
        <v>4.0999999999999996</v>
      </c>
      <c r="F14" s="679">
        <v>4.2</v>
      </c>
      <c r="G14" s="681"/>
      <c r="H14" s="679">
        <v>5.4</v>
      </c>
      <c r="I14" s="679">
        <v>6</v>
      </c>
      <c r="J14" s="679">
        <v>5.7</v>
      </c>
      <c r="K14" s="681"/>
      <c r="L14" s="679">
        <v>5.9</v>
      </c>
      <c r="M14" s="679">
        <v>7</v>
      </c>
      <c r="N14" s="679">
        <v>6.4</v>
      </c>
      <c r="O14" s="867"/>
    </row>
    <row r="15" spans="2:15" ht="15.75" x14ac:dyDescent="0.25">
      <c r="B15" s="1174" t="s">
        <v>68</v>
      </c>
      <c r="C15" s="1174"/>
      <c r="D15" s="679">
        <v>2.4</v>
      </c>
      <c r="E15" s="679">
        <v>2.7</v>
      </c>
      <c r="F15" s="679">
        <v>2.5</v>
      </c>
      <c r="G15" s="681"/>
      <c r="H15" s="679">
        <v>3.3</v>
      </c>
      <c r="I15" s="679">
        <v>3.6</v>
      </c>
      <c r="J15" s="679">
        <v>3.4</v>
      </c>
      <c r="K15" s="681"/>
      <c r="L15" s="679">
        <v>3.3</v>
      </c>
      <c r="M15" s="679">
        <v>3.6</v>
      </c>
      <c r="N15" s="679">
        <v>3.4</v>
      </c>
      <c r="O15" s="867"/>
    </row>
    <row r="16" spans="2:15" ht="15.75" x14ac:dyDescent="0.25">
      <c r="B16" s="1174" t="s">
        <v>69</v>
      </c>
      <c r="C16" s="1174"/>
      <c r="D16" s="679">
        <v>9.8000000000000007</v>
      </c>
      <c r="E16" s="679">
        <v>10.4</v>
      </c>
      <c r="F16" s="679">
        <v>10</v>
      </c>
      <c r="G16" s="681"/>
      <c r="H16" s="679">
        <v>9.6999999999999993</v>
      </c>
      <c r="I16" s="679">
        <v>10.9</v>
      </c>
      <c r="J16" s="679">
        <v>10.3</v>
      </c>
      <c r="K16" s="681"/>
      <c r="L16" s="679">
        <v>9.6</v>
      </c>
      <c r="M16" s="679">
        <v>10.199999999999999</v>
      </c>
      <c r="N16" s="679">
        <v>9.9</v>
      </c>
      <c r="O16" s="867"/>
    </row>
    <row r="17" spans="2:15" ht="15.75" x14ac:dyDescent="0.25">
      <c r="B17" s="1096" t="s">
        <v>70</v>
      </c>
      <c r="C17" s="1096"/>
      <c r="D17" s="869">
        <v>25.8</v>
      </c>
      <c r="E17" s="869">
        <v>26</v>
      </c>
      <c r="F17" s="869">
        <v>25.9</v>
      </c>
      <c r="G17" s="695"/>
      <c r="H17" s="869">
        <v>30.3</v>
      </c>
      <c r="I17" s="869">
        <v>32.799999999999997</v>
      </c>
      <c r="J17" s="869">
        <v>31.4</v>
      </c>
      <c r="K17" s="695"/>
      <c r="L17" s="869">
        <v>30.1</v>
      </c>
      <c r="M17" s="869">
        <v>32.5</v>
      </c>
      <c r="N17" s="869">
        <v>31.1</v>
      </c>
      <c r="O17" s="867"/>
    </row>
    <row r="18" spans="2:15" ht="15.75" x14ac:dyDescent="0.25">
      <c r="B18" s="1053" t="s">
        <v>71</v>
      </c>
      <c r="C18" s="1053"/>
      <c r="D18" s="679">
        <v>10.6</v>
      </c>
      <c r="E18" s="679">
        <v>10.7</v>
      </c>
      <c r="F18" s="679">
        <v>10.7</v>
      </c>
      <c r="G18" s="681"/>
      <c r="H18" s="679">
        <v>6.9</v>
      </c>
      <c r="I18" s="679">
        <v>7.2</v>
      </c>
      <c r="J18" s="679">
        <v>7</v>
      </c>
      <c r="K18" s="681"/>
      <c r="L18" s="679">
        <v>8</v>
      </c>
      <c r="M18" s="679">
        <v>7.9</v>
      </c>
      <c r="N18" s="679">
        <v>7.9</v>
      </c>
      <c r="O18" s="867"/>
    </row>
    <row r="19" spans="2:15" ht="15.75" x14ac:dyDescent="0.25">
      <c r="B19" s="1174" t="s">
        <v>72</v>
      </c>
      <c r="C19" s="1174"/>
      <c r="D19" s="679">
        <v>1.7</v>
      </c>
      <c r="E19" s="679">
        <v>1.7</v>
      </c>
      <c r="F19" s="679">
        <v>1.7</v>
      </c>
      <c r="G19" s="681"/>
      <c r="H19" s="679">
        <v>1.3</v>
      </c>
      <c r="I19" s="679">
        <v>1.2</v>
      </c>
      <c r="J19" s="679">
        <v>1.3</v>
      </c>
      <c r="K19" s="681"/>
      <c r="L19" s="679">
        <v>1.4</v>
      </c>
      <c r="M19" s="679">
        <v>1.3</v>
      </c>
      <c r="N19" s="679">
        <v>1.4</v>
      </c>
      <c r="O19" s="867"/>
    </row>
    <row r="20" spans="2:15" ht="15.75" x14ac:dyDescent="0.25">
      <c r="B20" s="1174" t="s">
        <v>73</v>
      </c>
      <c r="C20" s="1174"/>
      <c r="D20" s="679">
        <v>3.7</v>
      </c>
      <c r="E20" s="679">
        <v>3.4</v>
      </c>
      <c r="F20" s="679">
        <v>3.6</v>
      </c>
      <c r="G20" s="681"/>
      <c r="H20" s="679">
        <v>2.6</v>
      </c>
      <c r="I20" s="679">
        <v>2.5</v>
      </c>
      <c r="J20" s="679">
        <v>2.6</v>
      </c>
      <c r="K20" s="681"/>
      <c r="L20" s="679">
        <v>2.9</v>
      </c>
      <c r="M20" s="679">
        <v>2.7</v>
      </c>
      <c r="N20" s="679">
        <v>2.8</v>
      </c>
      <c r="O20" s="867"/>
    </row>
    <row r="21" spans="2:15" ht="15.75" x14ac:dyDescent="0.25">
      <c r="B21" s="1174" t="s">
        <v>74</v>
      </c>
      <c r="C21" s="1174"/>
      <c r="D21" s="679">
        <v>6.5</v>
      </c>
      <c r="E21" s="679">
        <v>6.9</v>
      </c>
      <c r="F21" s="679">
        <v>6.6</v>
      </c>
      <c r="G21" s="681"/>
      <c r="H21" s="679">
        <v>6.4</v>
      </c>
      <c r="I21" s="679">
        <v>6.2</v>
      </c>
      <c r="J21" s="679">
        <v>6.3</v>
      </c>
      <c r="K21" s="681"/>
      <c r="L21" s="679">
        <v>6.3</v>
      </c>
      <c r="M21" s="679">
        <v>6.2</v>
      </c>
      <c r="N21" s="679">
        <v>6.3</v>
      </c>
      <c r="O21" s="867"/>
    </row>
    <row r="22" spans="2:15" ht="15.75" x14ac:dyDescent="0.25">
      <c r="B22" s="1096" t="s">
        <v>75</v>
      </c>
      <c r="C22" s="1096"/>
      <c r="D22" s="869">
        <v>22.6</v>
      </c>
      <c r="E22" s="869">
        <v>22.6</v>
      </c>
      <c r="F22" s="869">
        <v>22.6</v>
      </c>
      <c r="G22" s="695"/>
      <c r="H22" s="869">
        <v>17.2</v>
      </c>
      <c r="I22" s="869">
        <v>17.2</v>
      </c>
      <c r="J22" s="869">
        <v>17.2</v>
      </c>
      <c r="K22" s="695"/>
      <c r="L22" s="869">
        <v>18.600000000000001</v>
      </c>
      <c r="M22" s="869">
        <v>18.100000000000001</v>
      </c>
      <c r="N22" s="869">
        <v>18.399999999999999</v>
      </c>
      <c r="O22" s="867"/>
    </row>
    <row r="23" spans="2:15" ht="15.75" x14ac:dyDescent="0.25">
      <c r="B23" s="1053" t="s">
        <v>76</v>
      </c>
      <c r="C23" s="1053"/>
      <c r="D23" s="679">
        <v>1.5</v>
      </c>
      <c r="E23" s="679">
        <v>1.5</v>
      </c>
      <c r="F23" s="679">
        <v>1.5</v>
      </c>
      <c r="G23" s="681"/>
      <c r="H23" s="679">
        <v>1.5</v>
      </c>
      <c r="I23" s="679">
        <v>1.3</v>
      </c>
      <c r="J23" s="679">
        <v>1.4</v>
      </c>
      <c r="K23" s="681"/>
      <c r="L23" s="679">
        <v>1.5</v>
      </c>
      <c r="M23" s="679">
        <v>1.4</v>
      </c>
      <c r="N23" s="679">
        <v>1.4</v>
      </c>
      <c r="O23" s="867"/>
    </row>
    <row r="24" spans="2:15" ht="15.75" x14ac:dyDescent="0.25">
      <c r="B24" s="1174" t="s">
        <v>77</v>
      </c>
      <c r="C24" s="1174"/>
      <c r="D24" s="679">
        <v>0.4</v>
      </c>
      <c r="E24" s="679">
        <v>0.3</v>
      </c>
      <c r="F24" s="679">
        <v>0.3</v>
      </c>
      <c r="G24" s="681"/>
      <c r="H24" s="679">
        <v>0.3</v>
      </c>
      <c r="I24" s="679">
        <v>0.2</v>
      </c>
      <c r="J24" s="679">
        <v>0.3</v>
      </c>
      <c r="K24" s="681"/>
      <c r="L24" s="679">
        <v>0.3</v>
      </c>
      <c r="M24" s="679">
        <v>0.3</v>
      </c>
      <c r="N24" s="679">
        <v>0.3</v>
      </c>
      <c r="O24" s="867"/>
    </row>
    <row r="25" spans="2:15" ht="15.75" x14ac:dyDescent="0.25">
      <c r="B25" s="1174" t="s">
        <v>78</v>
      </c>
      <c r="C25" s="1174"/>
      <c r="D25" s="679">
        <v>5.6</v>
      </c>
      <c r="E25" s="679">
        <v>3.9</v>
      </c>
      <c r="F25" s="679">
        <v>5.0999999999999996</v>
      </c>
      <c r="G25" s="681"/>
      <c r="H25" s="679">
        <v>5.4</v>
      </c>
      <c r="I25" s="679">
        <v>3.2</v>
      </c>
      <c r="J25" s="679">
        <v>4.4000000000000004</v>
      </c>
      <c r="K25" s="681"/>
      <c r="L25" s="679">
        <v>5.2</v>
      </c>
      <c r="M25" s="679">
        <v>3.4</v>
      </c>
      <c r="N25" s="679">
        <v>4.4000000000000004</v>
      </c>
      <c r="O25" s="867"/>
    </row>
    <row r="26" spans="2:15" ht="15.75" x14ac:dyDescent="0.25">
      <c r="B26" s="1174" t="s">
        <v>79</v>
      </c>
      <c r="C26" s="1174"/>
      <c r="D26" s="679">
        <v>4.3</v>
      </c>
      <c r="E26" s="679">
        <v>3.4</v>
      </c>
      <c r="F26" s="679">
        <v>4</v>
      </c>
      <c r="G26" s="681"/>
      <c r="H26" s="679">
        <v>4</v>
      </c>
      <c r="I26" s="679">
        <v>2.9</v>
      </c>
      <c r="J26" s="679">
        <v>3.5</v>
      </c>
      <c r="K26" s="681"/>
      <c r="L26" s="679">
        <v>4.2</v>
      </c>
      <c r="M26" s="679">
        <v>3.4</v>
      </c>
      <c r="N26" s="679">
        <v>3.8</v>
      </c>
      <c r="O26" s="867"/>
    </row>
    <row r="27" spans="2:15" ht="15.75" x14ac:dyDescent="0.25">
      <c r="B27" s="1174" t="s">
        <v>80</v>
      </c>
      <c r="C27" s="1174"/>
      <c r="D27" s="679">
        <v>0.8</v>
      </c>
      <c r="E27" s="679">
        <v>0.7</v>
      </c>
      <c r="F27" s="679">
        <v>0.8</v>
      </c>
      <c r="G27" s="681"/>
      <c r="H27" s="679">
        <v>0.5</v>
      </c>
      <c r="I27" s="679">
        <v>0.4</v>
      </c>
      <c r="J27" s="679">
        <v>0.5</v>
      </c>
      <c r="K27" s="681"/>
      <c r="L27" s="679">
        <v>0.6</v>
      </c>
      <c r="M27" s="679">
        <v>0.5</v>
      </c>
      <c r="N27" s="679">
        <v>0.6</v>
      </c>
      <c r="O27" s="867"/>
    </row>
    <row r="28" spans="2:15" ht="15.75" x14ac:dyDescent="0.25">
      <c r="B28" s="1174" t="s">
        <v>81</v>
      </c>
      <c r="C28" s="1174"/>
      <c r="D28" s="679">
        <v>2.2000000000000002</v>
      </c>
      <c r="E28" s="679">
        <v>1.6</v>
      </c>
      <c r="F28" s="679">
        <v>2</v>
      </c>
      <c r="G28" s="681"/>
      <c r="H28" s="679">
        <v>1.5</v>
      </c>
      <c r="I28" s="679">
        <v>0.9</v>
      </c>
      <c r="J28" s="679">
        <v>1.3</v>
      </c>
      <c r="K28" s="681"/>
      <c r="L28" s="679">
        <v>1.9</v>
      </c>
      <c r="M28" s="679">
        <v>1.3</v>
      </c>
      <c r="N28" s="679">
        <v>1.6</v>
      </c>
      <c r="O28" s="867"/>
    </row>
    <row r="29" spans="2:15" ht="15.75" x14ac:dyDescent="0.25">
      <c r="B29" s="1174" t="s">
        <v>82</v>
      </c>
      <c r="C29" s="1174"/>
      <c r="D29" s="679">
        <v>4.0999999999999996</v>
      </c>
      <c r="E29" s="679">
        <v>3.2</v>
      </c>
      <c r="F29" s="679">
        <v>3.8</v>
      </c>
      <c r="G29" s="681"/>
      <c r="H29" s="679">
        <v>4.5</v>
      </c>
      <c r="I29" s="679">
        <v>3.2</v>
      </c>
      <c r="J29" s="679">
        <v>3.9</v>
      </c>
      <c r="K29" s="681"/>
      <c r="L29" s="679">
        <v>4.0999999999999996</v>
      </c>
      <c r="M29" s="679">
        <v>3.1</v>
      </c>
      <c r="N29" s="679">
        <v>3.7</v>
      </c>
      <c r="O29" s="867"/>
    </row>
    <row r="30" spans="2:15" ht="15.75" x14ac:dyDescent="0.25">
      <c r="B30" s="1174" t="s">
        <v>83</v>
      </c>
      <c r="C30" s="1174"/>
      <c r="D30" s="679">
        <v>1.4</v>
      </c>
      <c r="E30" s="679">
        <v>1.7</v>
      </c>
      <c r="F30" s="679">
        <v>1.5</v>
      </c>
      <c r="G30" s="681"/>
      <c r="H30" s="679">
        <v>1</v>
      </c>
      <c r="I30" s="679">
        <v>1</v>
      </c>
      <c r="J30" s="679">
        <v>1</v>
      </c>
      <c r="K30" s="681"/>
      <c r="L30" s="679">
        <v>1.1000000000000001</v>
      </c>
      <c r="M30" s="679">
        <v>1</v>
      </c>
      <c r="N30" s="679">
        <v>1.1000000000000001</v>
      </c>
      <c r="O30" s="867"/>
    </row>
    <row r="31" spans="2:15" ht="15.75" x14ac:dyDescent="0.25">
      <c r="B31" s="1096" t="s">
        <v>84</v>
      </c>
      <c r="C31" s="1096"/>
      <c r="D31" s="869">
        <v>20.2</v>
      </c>
      <c r="E31" s="869">
        <v>16.399999999999999</v>
      </c>
      <c r="F31" s="869">
        <v>19</v>
      </c>
      <c r="G31" s="695"/>
      <c r="H31" s="869">
        <v>18.7</v>
      </c>
      <c r="I31" s="869">
        <v>13.2</v>
      </c>
      <c r="J31" s="869">
        <v>16.3</v>
      </c>
      <c r="K31" s="695"/>
      <c r="L31" s="869">
        <v>18.8</v>
      </c>
      <c r="M31" s="869">
        <v>14.3</v>
      </c>
      <c r="N31" s="869">
        <v>16.899999999999999</v>
      </c>
      <c r="O31" s="867"/>
    </row>
    <row r="32" spans="2:15" x14ac:dyDescent="0.25">
      <c r="B32" s="132" t="s">
        <v>25</v>
      </c>
      <c r="C32" s="130" t="s">
        <v>25</v>
      </c>
      <c r="D32" s="695">
        <v>100</v>
      </c>
      <c r="E32" s="695">
        <v>100</v>
      </c>
      <c r="F32" s="695">
        <v>100</v>
      </c>
      <c r="G32" s="710"/>
      <c r="H32" s="695">
        <v>100</v>
      </c>
      <c r="I32" s="695">
        <v>100</v>
      </c>
      <c r="J32" s="695">
        <v>100</v>
      </c>
      <c r="K32" s="710"/>
      <c r="L32" s="695">
        <v>100</v>
      </c>
      <c r="M32" s="695">
        <v>100</v>
      </c>
      <c r="N32" s="695">
        <v>100</v>
      </c>
      <c r="O32" s="48"/>
    </row>
    <row r="33" spans="2:15" ht="36.75" customHeight="1" x14ac:dyDescent="0.25">
      <c r="B33" s="1119" t="s">
        <v>947</v>
      </c>
      <c r="C33" s="1119"/>
      <c r="D33" s="1119"/>
      <c r="E33" s="1119"/>
      <c r="F33" s="1119"/>
      <c r="G33" s="1119"/>
      <c r="H33" s="1119"/>
      <c r="I33" s="1119"/>
      <c r="J33" s="1119"/>
      <c r="K33" s="1119"/>
      <c r="L33" s="1119"/>
      <c r="M33" s="1119"/>
      <c r="N33" s="1119"/>
      <c r="O33" s="156"/>
    </row>
    <row r="34" spans="2:15" x14ac:dyDescent="0.25">
      <c r="B34" s="45"/>
      <c r="C34" s="45"/>
      <c r="D34" s="45"/>
      <c r="E34" s="45"/>
      <c r="F34" s="45"/>
      <c r="G34" s="45"/>
      <c r="H34" s="45"/>
      <c r="I34" s="45"/>
      <c r="J34" s="45"/>
      <c r="K34" s="45"/>
      <c r="L34" s="45"/>
      <c r="M34" s="45"/>
      <c r="N34" s="45"/>
      <c r="O34" s="156"/>
    </row>
    <row r="35" spans="2:15" x14ac:dyDescent="0.25">
      <c r="B35" s="11" t="s">
        <v>252</v>
      </c>
    </row>
    <row r="118" spans="2:4" x14ac:dyDescent="0.25">
      <c r="B118" s="1046"/>
      <c r="C118" s="1046"/>
      <c r="D118" s="1046"/>
    </row>
  </sheetData>
  <mergeCells count="34">
    <mergeCell ref="B118:D118"/>
    <mergeCell ref="B6:C6"/>
    <mergeCell ref="B7:C7"/>
    <mergeCell ref="D6:F6"/>
    <mergeCell ref="H6:J6"/>
    <mergeCell ref="B12:C12"/>
    <mergeCell ref="B22:C22"/>
    <mergeCell ref="B13:C13"/>
    <mergeCell ref="B14:C14"/>
    <mergeCell ref="B15:C15"/>
    <mergeCell ref="B16:C16"/>
    <mergeCell ref="B17:C17"/>
    <mergeCell ref="B21:C21"/>
    <mergeCell ref="L6:N6"/>
    <mergeCell ref="B8:C8"/>
    <mergeCell ref="B9:C9"/>
    <mergeCell ref="B10:C10"/>
    <mergeCell ref="B11:C11"/>
    <mergeCell ref="B2:N2"/>
    <mergeCell ref="B4:N4"/>
    <mergeCell ref="B5:N5"/>
    <mergeCell ref="B33:N33"/>
    <mergeCell ref="B28:C28"/>
    <mergeCell ref="B29:C29"/>
    <mergeCell ref="B30:C30"/>
    <mergeCell ref="B31:C31"/>
    <mergeCell ref="B23:C23"/>
    <mergeCell ref="B24:C24"/>
    <mergeCell ref="B25:C25"/>
    <mergeCell ref="B26:C26"/>
    <mergeCell ref="B27:C27"/>
    <mergeCell ref="B18:C18"/>
    <mergeCell ref="B19:C19"/>
    <mergeCell ref="B20:C20"/>
  </mergeCells>
  <hyperlinks>
    <hyperlink ref="B35" location="'Indice Tavole'!B151" display="Ritorna all'indice delle tavole" xr:uid="{00000000-0004-0000-7A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oglio89">
    <tabColor rgb="FF33CCCC"/>
    <pageSetUpPr fitToPage="1"/>
  </sheetPr>
  <dimension ref="B2:M118"/>
  <sheetViews>
    <sheetView zoomScale="140" zoomScaleNormal="140" workbookViewId="0"/>
  </sheetViews>
  <sheetFormatPr defaultColWidth="8.85546875" defaultRowHeight="15" x14ac:dyDescent="0.25"/>
  <cols>
    <col min="1" max="1" width="5.5703125" style="9" customWidth="1"/>
    <col min="2" max="2" width="22.42578125" style="9" customWidth="1"/>
    <col min="3" max="3" width="7.7109375" style="9" customWidth="1"/>
    <col min="4" max="4" width="8.85546875" style="9"/>
    <col min="5" max="5" width="6.85546875" style="9" customWidth="1"/>
    <col min="6" max="6" width="1.85546875" style="9" customWidth="1"/>
    <col min="7" max="7" width="6.85546875" style="9" customWidth="1"/>
    <col min="8" max="8" width="8.85546875" style="9"/>
    <col min="9" max="9" width="6.42578125" style="9" customWidth="1"/>
    <col min="10" max="10" width="2.140625" style="9" customWidth="1"/>
    <col min="11" max="11" width="6.5703125" style="9" customWidth="1"/>
    <col min="12" max="12" width="7.85546875" style="9" customWidth="1"/>
    <col min="13" max="13" width="6.42578125" style="9" customWidth="1"/>
    <col min="14" max="16384" width="8.85546875" style="9"/>
  </cols>
  <sheetData>
    <row r="2" spans="2:13" ht="14.45" customHeight="1" x14ac:dyDescent="0.25">
      <c r="B2" s="1057" t="s">
        <v>205</v>
      </c>
      <c r="C2" s="1057"/>
      <c r="D2" s="1057"/>
      <c r="E2" s="1057"/>
      <c r="F2" s="1057"/>
      <c r="G2" s="1057"/>
      <c r="H2" s="1057"/>
      <c r="I2" s="1057"/>
      <c r="J2" s="1057"/>
      <c r="K2" s="1057"/>
      <c r="L2" s="1057"/>
      <c r="M2" s="1057"/>
    </row>
    <row r="3" spans="2:13" x14ac:dyDescent="0.25">
      <c r="B3" s="29"/>
      <c r="C3" s="29"/>
      <c r="D3" s="29"/>
      <c r="E3" s="29"/>
      <c r="F3" s="29"/>
    </row>
    <row r="4" spans="2:13" x14ac:dyDescent="0.25">
      <c r="B4" s="1048" t="s">
        <v>546</v>
      </c>
      <c r="C4" s="1048"/>
      <c r="D4" s="1048"/>
      <c r="E4" s="1048"/>
      <c r="F4" s="1048"/>
      <c r="G4" s="1048"/>
      <c r="H4" s="1048"/>
      <c r="I4" s="1048"/>
      <c r="J4" s="1048"/>
      <c r="K4" s="1048"/>
      <c r="L4" s="1048"/>
      <c r="M4" s="1048"/>
    </row>
    <row r="5" spans="2:13" x14ac:dyDescent="0.25">
      <c r="B5" s="1100" t="s">
        <v>1043</v>
      </c>
      <c r="C5" s="1100"/>
      <c r="D5" s="1100"/>
      <c r="E5" s="1100"/>
      <c r="F5" s="1100"/>
      <c r="G5" s="1100"/>
      <c r="H5" s="1100"/>
      <c r="I5" s="1100"/>
      <c r="J5" s="1100"/>
      <c r="K5" s="1100"/>
      <c r="L5" s="1100"/>
      <c r="M5" s="1100"/>
    </row>
    <row r="6" spans="2:13" x14ac:dyDescent="0.25">
      <c r="B6" s="1230" t="s">
        <v>286</v>
      </c>
      <c r="C6" s="1070" t="s">
        <v>285</v>
      </c>
      <c r="D6" s="1070"/>
      <c r="E6" s="1070"/>
      <c r="F6" s="410"/>
      <c r="G6" s="1070" t="s">
        <v>51</v>
      </c>
      <c r="H6" s="1070"/>
      <c r="I6" s="1070"/>
      <c r="J6" s="410"/>
      <c r="K6" s="1070" t="s">
        <v>25</v>
      </c>
      <c r="L6" s="1070"/>
      <c r="M6" s="1070"/>
    </row>
    <row r="7" spans="2:13" ht="25.5" x14ac:dyDescent="0.25">
      <c r="B7" s="1096"/>
      <c r="C7" s="629" t="s">
        <v>85</v>
      </c>
      <c r="D7" s="629" t="s">
        <v>86</v>
      </c>
      <c r="E7" s="629" t="s">
        <v>25</v>
      </c>
      <c r="F7" s="629"/>
      <c r="G7" s="629" t="s">
        <v>85</v>
      </c>
      <c r="H7" s="629" t="s">
        <v>86</v>
      </c>
      <c r="I7" s="629" t="s">
        <v>25</v>
      </c>
      <c r="J7" s="629"/>
      <c r="K7" s="629" t="s">
        <v>85</v>
      </c>
      <c r="L7" s="629" t="s">
        <v>86</v>
      </c>
      <c r="M7" s="629" t="s">
        <v>25</v>
      </c>
    </row>
    <row r="8" spans="2:13" x14ac:dyDescent="0.25">
      <c r="B8" s="395" t="s">
        <v>54</v>
      </c>
      <c r="C8" s="678">
        <v>0.7</v>
      </c>
      <c r="D8" s="678">
        <v>0.8</v>
      </c>
      <c r="E8" s="678">
        <v>0.7</v>
      </c>
      <c r="F8" s="694"/>
      <c r="G8" s="678">
        <v>2.5</v>
      </c>
      <c r="H8" s="678">
        <v>1.5</v>
      </c>
      <c r="I8" s="678">
        <v>2</v>
      </c>
      <c r="J8" s="694"/>
      <c r="K8" s="678">
        <v>4.7</v>
      </c>
      <c r="L8" s="678">
        <v>4.3</v>
      </c>
      <c r="M8" s="678">
        <v>4.5</v>
      </c>
    </row>
    <row r="9" spans="2:13" x14ac:dyDescent="0.25">
      <c r="B9" s="260" t="s">
        <v>275</v>
      </c>
      <c r="C9" s="679">
        <v>1.8</v>
      </c>
      <c r="D9" s="679">
        <v>2.4</v>
      </c>
      <c r="E9" s="679">
        <v>2</v>
      </c>
      <c r="F9" s="681"/>
      <c r="G9" s="679">
        <v>5.9</v>
      </c>
      <c r="H9" s="679">
        <v>4.5</v>
      </c>
      <c r="I9" s="679">
        <v>5.3</v>
      </c>
      <c r="J9" s="681"/>
      <c r="K9" s="679">
        <v>5.5</v>
      </c>
      <c r="L9" s="679">
        <v>4.8</v>
      </c>
      <c r="M9" s="679">
        <v>5.2</v>
      </c>
    </row>
    <row r="10" spans="2:13" x14ac:dyDescent="0.25">
      <c r="B10" s="260" t="s">
        <v>276</v>
      </c>
      <c r="C10" s="679">
        <v>4.3</v>
      </c>
      <c r="D10" s="679">
        <v>5.4</v>
      </c>
      <c r="E10" s="679">
        <v>4.5999999999999996</v>
      </c>
      <c r="F10" s="681"/>
      <c r="G10" s="679">
        <v>9.9</v>
      </c>
      <c r="H10" s="679">
        <v>8.3000000000000007</v>
      </c>
      <c r="I10" s="679">
        <v>9.1</v>
      </c>
      <c r="J10" s="681"/>
      <c r="K10" s="679">
        <v>8.4</v>
      </c>
      <c r="L10" s="679">
        <v>7.8</v>
      </c>
      <c r="M10" s="679">
        <v>8.1</v>
      </c>
    </row>
    <row r="11" spans="2:13" x14ac:dyDescent="0.25">
      <c r="B11" s="260" t="s">
        <v>277</v>
      </c>
      <c r="C11" s="679">
        <v>7.4</v>
      </c>
      <c r="D11" s="679">
        <v>8.9</v>
      </c>
      <c r="E11" s="679">
        <v>7.9</v>
      </c>
      <c r="F11" s="681"/>
      <c r="G11" s="679">
        <v>11.9</v>
      </c>
      <c r="H11" s="679">
        <v>11</v>
      </c>
      <c r="I11" s="679">
        <v>11.5</v>
      </c>
      <c r="J11" s="681"/>
      <c r="K11" s="679">
        <v>10.199999999999999</v>
      </c>
      <c r="L11" s="679">
        <v>9.8000000000000007</v>
      </c>
      <c r="M11" s="679">
        <v>10</v>
      </c>
    </row>
    <row r="12" spans="2:13" x14ac:dyDescent="0.25">
      <c r="B12" s="260" t="s">
        <v>278</v>
      </c>
      <c r="C12" s="679">
        <v>11.5</v>
      </c>
      <c r="D12" s="679">
        <v>12.6</v>
      </c>
      <c r="E12" s="679">
        <v>11.9</v>
      </c>
      <c r="F12" s="681"/>
      <c r="G12" s="679">
        <v>13</v>
      </c>
      <c r="H12" s="679">
        <v>12.8</v>
      </c>
      <c r="I12" s="679">
        <v>12.9</v>
      </c>
      <c r="J12" s="681"/>
      <c r="K12" s="679">
        <v>11.7</v>
      </c>
      <c r="L12" s="679">
        <v>11.5</v>
      </c>
      <c r="M12" s="679">
        <v>11.6</v>
      </c>
    </row>
    <row r="13" spans="2:13" x14ac:dyDescent="0.25">
      <c r="B13" s="260" t="s">
        <v>279</v>
      </c>
      <c r="C13" s="679">
        <v>15.9</v>
      </c>
      <c r="D13" s="679">
        <v>16.399999999999999</v>
      </c>
      <c r="E13" s="679">
        <v>16.100000000000001</v>
      </c>
      <c r="F13" s="681"/>
      <c r="G13" s="679">
        <v>14.7</v>
      </c>
      <c r="H13" s="679">
        <v>14.9</v>
      </c>
      <c r="I13" s="679">
        <v>14.8</v>
      </c>
      <c r="J13" s="681"/>
      <c r="K13" s="679">
        <v>13.9</v>
      </c>
      <c r="L13" s="679">
        <v>13.9</v>
      </c>
      <c r="M13" s="679">
        <v>13.9</v>
      </c>
    </row>
    <row r="14" spans="2:13" x14ac:dyDescent="0.25">
      <c r="B14" s="260" t="s">
        <v>280</v>
      </c>
      <c r="C14" s="679">
        <v>17.899999999999999</v>
      </c>
      <c r="D14" s="679">
        <v>17.399999999999999</v>
      </c>
      <c r="E14" s="679">
        <v>17.7</v>
      </c>
      <c r="F14" s="681"/>
      <c r="G14" s="679">
        <v>14.4</v>
      </c>
      <c r="H14" s="679">
        <v>15.3</v>
      </c>
      <c r="I14" s="679">
        <v>14.8</v>
      </c>
      <c r="J14" s="681"/>
      <c r="K14" s="679">
        <v>14.1</v>
      </c>
      <c r="L14" s="679">
        <v>14.6</v>
      </c>
      <c r="M14" s="679">
        <v>14.3</v>
      </c>
    </row>
    <row r="15" spans="2:13" x14ac:dyDescent="0.25">
      <c r="B15" s="260" t="s">
        <v>281</v>
      </c>
      <c r="C15" s="679">
        <v>17.899999999999999</v>
      </c>
      <c r="D15" s="679">
        <v>17</v>
      </c>
      <c r="E15" s="679">
        <v>17.600000000000001</v>
      </c>
      <c r="F15" s="681"/>
      <c r="G15" s="679">
        <v>13.6</v>
      </c>
      <c r="H15" s="679">
        <v>15.3</v>
      </c>
      <c r="I15" s="679">
        <v>14.4</v>
      </c>
      <c r="J15" s="681"/>
      <c r="K15" s="679">
        <v>13.7</v>
      </c>
      <c r="L15" s="679">
        <v>14.8</v>
      </c>
      <c r="M15" s="679">
        <v>14.2</v>
      </c>
    </row>
    <row r="16" spans="2:13" x14ac:dyDescent="0.25">
      <c r="B16" s="260" t="s">
        <v>282</v>
      </c>
      <c r="C16" s="679">
        <v>13.2</v>
      </c>
      <c r="D16" s="679">
        <v>12</v>
      </c>
      <c r="E16" s="679">
        <v>12.8</v>
      </c>
      <c r="F16" s="681"/>
      <c r="G16" s="679">
        <v>9.1</v>
      </c>
      <c r="H16" s="679">
        <v>11</v>
      </c>
      <c r="I16" s="679">
        <v>10</v>
      </c>
      <c r="J16" s="681"/>
      <c r="K16" s="679">
        <v>10.1</v>
      </c>
      <c r="L16" s="679">
        <v>11.3</v>
      </c>
      <c r="M16" s="679">
        <v>10.7</v>
      </c>
    </row>
    <row r="17" spans="2:13" x14ac:dyDescent="0.25">
      <c r="B17" s="260" t="s">
        <v>59</v>
      </c>
      <c r="C17" s="679">
        <v>9.3000000000000007</v>
      </c>
      <c r="D17" s="679">
        <v>7.2</v>
      </c>
      <c r="E17" s="679">
        <v>8.6</v>
      </c>
      <c r="F17" s="681"/>
      <c r="G17" s="679">
        <v>5</v>
      </c>
      <c r="H17" s="679">
        <v>5.3</v>
      </c>
      <c r="I17" s="679">
        <v>5.0999999999999996</v>
      </c>
      <c r="J17" s="681"/>
      <c r="K17" s="679">
        <v>7.7</v>
      </c>
      <c r="L17" s="679">
        <v>7.2</v>
      </c>
      <c r="M17" s="679">
        <v>7.5</v>
      </c>
    </row>
    <row r="18" spans="2:13" x14ac:dyDescent="0.25">
      <c r="B18" s="259" t="s">
        <v>25</v>
      </c>
      <c r="C18" s="695">
        <v>100</v>
      </c>
      <c r="D18" s="695">
        <v>100</v>
      </c>
      <c r="E18" s="695">
        <v>100</v>
      </c>
      <c r="F18" s="695" t="s">
        <v>258</v>
      </c>
      <c r="G18" s="695">
        <v>100</v>
      </c>
      <c r="H18" s="695">
        <v>100</v>
      </c>
      <c r="I18" s="695">
        <v>100</v>
      </c>
      <c r="J18" s="695"/>
      <c r="K18" s="695">
        <v>100</v>
      </c>
      <c r="L18" s="695">
        <v>100</v>
      </c>
      <c r="M18" s="695">
        <v>100</v>
      </c>
    </row>
    <row r="19" spans="2:13" x14ac:dyDescent="0.25">
      <c r="B19" s="90" t="s">
        <v>50</v>
      </c>
      <c r="C19" s="681"/>
      <c r="D19" s="681"/>
      <c r="E19" s="681"/>
      <c r="F19" s="681"/>
      <c r="G19" s="681"/>
      <c r="H19" s="681"/>
      <c r="I19" s="681"/>
      <c r="J19" s="681"/>
      <c r="K19" s="681"/>
      <c r="L19" s="681"/>
      <c r="M19" s="681"/>
    </row>
    <row r="20" spans="2:13" x14ac:dyDescent="0.25">
      <c r="B20" s="260" t="s">
        <v>542</v>
      </c>
      <c r="C20" s="678">
        <v>65.8</v>
      </c>
      <c r="D20" s="678">
        <v>34.200000000000003</v>
      </c>
      <c r="E20" s="678">
        <v>100</v>
      </c>
      <c r="F20" s="694"/>
      <c r="G20" s="678">
        <v>53.3</v>
      </c>
      <c r="H20" s="678">
        <v>46.7</v>
      </c>
      <c r="I20" s="678">
        <v>100</v>
      </c>
      <c r="J20" s="694"/>
      <c r="K20" s="678">
        <v>53.5</v>
      </c>
      <c r="L20" s="678">
        <v>46.5</v>
      </c>
      <c r="M20" s="678">
        <v>100</v>
      </c>
    </row>
    <row r="21" spans="2:13" x14ac:dyDescent="0.25">
      <c r="B21" s="64" t="s">
        <v>60</v>
      </c>
      <c r="C21" s="683">
        <v>50.9</v>
      </c>
      <c r="D21" s="683">
        <v>49.6</v>
      </c>
      <c r="E21" s="683">
        <v>50.5</v>
      </c>
      <c r="F21" s="692"/>
      <c r="G21" s="683">
        <v>46.2</v>
      </c>
      <c r="H21" s="683">
        <v>47.5</v>
      </c>
      <c r="I21" s="683">
        <v>46.8</v>
      </c>
      <c r="J21" s="692"/>
      <c r="K21" s="683">
        <v>46.7</v>
      </c>
      <c r="L21" s="683">
        <v>47.2</v>
      </c>
      <c r="M21" s="683">
        <v>46.9</v>
      </c>
    </row>
    <row r="22" spans="2:13" ht="39" customHeight="1" x14ac:dyDescent="0.25">
      <c r="B22" s="1127" t="s">
        <v>678</v>
      </c>
      <c r="C22" s="1127"/>
      <c r="D22" s="1127"/>
      <c r="E22" s="1127"/>
      <c r="F22" s="1127"/>
      <c r="G22" s="1127"/>
      <c r="H22" s="1127"/>
      <c r="I22" s="1127"/>
      <c r="J22" s="1127"/>
      <c r="K22" s="1127"/>
      <c r="L22" s="1127"/>
      <c r="M22" s="1127"/>
    </row>
    <row r="24" spans="2:13" x14ac:dyDescent="0.25">
      <c r="B24" s="11" t="s">
        <v>252</v>
      </c>
    </row>
    <row r="118" spans="2:4" x14ac:dyDescent="0.25">
      <c r="B118" s="1046"/>
      <c r="C118" s="1046"/>
      <c r="D118" s="1046"/>
    </row>
  </sheetData>
  <mergeCells count="9">
    <mergeCell ref="B118:D118"/>
    <mergeCell ref="B2:M2"/>
    <mergeCell ref="B4:M4"/>
    <mergeCell ref="B5:M5"/>
    <mergeCell ref="B22:M22"/>
    <mergeCell ref="B6:B7"/>
    <mergeCell ref="C6:E6"/>
    <mergeCell ref="G6:I6"/>
    <mergeCell ref="K6:M6"/>
  </mergeCells>
  <hyperlinks>
    <hyperlink ref="B24" location="'Indice Tavole'!B152" display="Ritorna all'indice delle tavole" xr:uid="{00000000-0004-0000-7B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oglio90">
    <tabColor rgb="FF33CCCC"/>
    <pageSetUpPr fitToPage="1"/>
  </sheetPr>
  <dimension ref="B2:M118"/>
  <sheetViews>
    <sheetView zoomScale="140" zoomScaleNormal="140" workbookViewId="0"/>
  </sheetViews>
  <sheetFormatPr defaultColWidth="8.85546875" defaultRowHeight="15" x14ac:dyDescent="0.25"/>
  <cols>
    <col min="1" max="1" width="5.28515625" style="9" customWidth="1"/>
    <col min="2" max="2" width="20.85546875" style="9" customWidth="1"/>
    <col min="3" max="3" width="6.7109375" style="9" customWidth="1"/>
    <col min="4" max="4" width="7.7109375" style="9" customWidth="1"/>
    <col min="5" max="5" width="6.7109375" style="9" customWidth="1"/>
    <col min="6" max="6" width="1.7109375" style="9" customWidth="1"/>
    <col min="7" max="7" width="7" style="9" customWidth="1"/>
    <col min="8" max="8" width="8.140625" style="9" customWidth="1"/>
    <col min="9" max="9" width="7" style="9" customWidth="1"/>
    <col min="10" max="10" width="1.85546875" style="9" customWidth="1"/>
    <col min="11" max="11" width="6.85546875" style="9" customWidth="1"/>
    <col min="12" max="12" width="7.7109375" style="9" customWidth="1"/>
    <col min="13" max="13" width="6.85546875" style="9" customWidth="1"/>
    <col min="14" max="16384" width="8.85546875" style="9"/>
  </cols>
  <sheetData>
    <row r="2" spans="2:13" x14ac:dyDescent="0.25">
      <c r="B2" s="1057" t="s">
        <v>206</v>
      </c>
      <c r="C2" s="1057"/>
      <c r="D2" s="1057"/>
      <c r="E2" s="1057"/>
      <c r="F2" s="1057"/>
      <c r="G2" s="1057"/>
      <c r="H2" s="1057"/>
      <c r="I2" s="1057"/>
      <c r="J2" s="1057"/>
      <c r="K2" s="1057"/>
      <c r="L2" s="1057"/>
      <c r="M2" s="1057"/>
    </row>
    <row r="3" spans="2:13" x14ac:dyDescent="0.25">
      <c r="B3" s="29"/>
      <c r="C3" s="29"/>
      <c r="D3" s="29"/>
      <c r="E3" s="29"/>
      <c r="F3" s="29"/>
      <c r="G3" s="29"/>
      <c r="H3" s="29"/>
      <c r="I3" s="29"/>
      <c r="J3" s="29"/>
      <c r="K3" s="29"/>
    </row>
    <row r="4" spans="2:13" x14ac:dyDescent="0.25">
      <c r="B4" s="1048" t="s">
        <v>547</v>
      </c>
      <c r="C4" s="1048"/>
      <c r="D4" s="1048"/>
      <c r="E4" s="1048"/>
      <c r="F4" s="1048"/>
      <c r="G4" s="1048"/>
      <c r="H4" s="1048"/>
      <c r="I4" s="1048"/>
      <c r="J4" s="1048"/>
      <c r="K4" s="1048"/>
      <c r="L4" s="1048"/>
      <c r="M4" s="1048"/>
    </row>
    <row r="5" spans="2:13" x14ac:dyDescent="0.25">
      <c r="B5" s="1100" t="s">
        <v>980</v>
      </c>
      <c r="C5" s="1100"/>
      <c r="D5" s="1100"/>
      <c r="E5" s="1100"/>
      <c r="F5" s="1100"/>
      <c r="G5" s="1100"/>
      <c r="H5" s="1100"/>
      <c r="I5" s="1100"/>
      <c r="J5" s="1100"/>
      <c r="K5" s="1100"/>
      <c r="L5" s="1100"/>
      <c r="M5" s="1100"/>
    </row>
    <row r="6" spans="2:13" x14ac:dyDescent="0.25">
      <c r="B6" s="133" t="s">
        <v>88</v>
      </c>
      <c r="C6" s="1070" t="s">
        <v>285</v>
      </c>
      <c r="D6" s="1070"/>
      <c r="E6" s="1070"/>
      <c r="F6" s="110"/>
      <c r="G6" s="1070" t="s">
        <v>51</v>
      </c>
      <c r="H6" s="1070"/>
      <c r="I6" s="1070"/>
      <c r="J6" s="110"/>
      <c r="K6" s="1070" t="s">
        <v>25</v>
      </c>
      <c r="L6" s="1070"/>
      <c r="M6" s="1070"/>
    </row>
    <row r="7" spans="2:13" ht="16.5" customHeight="1" x14ac:dyDescent="0.25">
      <c r="B7" s="91" t="s">
        <v>89</v>
      </c>
      <c r="C7" s="160" t="s">
        <v>85</v>
      </c>
      <c r="D7" s="160" t="s">
        <v>86</v>
      </c>
      <c r="E7" s="160" t="s">
        <v>25</v>
      </c>
      <c r="F7" s="160"/>
      <c r="G7" s="160" t="s">
        <v>85</v>
      </c>
      <c r="H7" s="160" t="s">
        <v>86</v>
      </c>
      <c r="I7" s="160" t="s">
        <v>25</v>
      </c>
      <c r="J7" s="160"/>
      <c r="K7" s="160" t="s">
        <v>85</v>
      </c>
      <c r="L7" s="160" t="s">
        <v>86</v>
      </c>
      <c r="M7" s="160" t="s">
        <v>25</v>
      </c>
    </row>
    <row r="8" spans="2:13" x14ac:dyDescent="0.25">
      <c r="B8" s="66" t="s">
        <v>61</v>
      </c>
      <c r="C8" s="678">
        <v>7.7</v>
      </c>
      <c r="D8" s="678">
        <v>8.5</v>
      </c>
      <c r="E8" s="678">
        <v>8</v>
      </c>
      <c r="F8" s="694"/>
      <c r="G8" s="678">
        <v>8.3000000000000007</v>
      </c>
      <c r="H8" s="678">
        <v>9.4</v>
      </c>
      <c r="I8" s="678">
        <v>8.8000000000000007</v>
      </c>
      <c r="J8" s="694"/>
      <c r="K8" s="678">
        <v>8.1999999999999993</v>
      </c>
      <c r="L8" s="678">
        <v>8.9</v>
      </c>
      <c r="M8" s="678">
        <v>8.5</v>
      </c>
    </row>
    <row r="9" spans="2:13" x14ac:dyDescent="0.25">
      <c r="B9" s="59" t="s">
        <v>62</v>
      </c>
      <c r="C9" s="678">
        <v>0.3</v>
      </c>
      <c r="D9" s="678">
        <v>0.3</v>
      </c>
      <c r="E9" s="678">
        <v>0.3</v>
      </c>
      <c r="F9" s="694"/>
      <c r="G9" s="678">
        <v>0.2</v>
      </c>
      <c r="H9" s="678">
        <v>0.2</v>
      </c>
      <c r="I9" s="678">
        <v>0.2</v>
      </c>
      <c r="J9" s="694"/>
      <c r="K9" s="678">
        <v>0.2</v>
      </c>
      <c r="L9" s="678">
        <v>0.2</v>
      </c>
      <c r="M9" s="678">
        <v>0.2</v>
      </c>
    </row>
    <row r="10" spans="2:13" x14ac:dyDescent="0.25">
      <c r="B10" s="59" t="s">
        <v>63</v>
      </c>
      <c r="C10" s="678">
        <v>16.899999999999999</v>
      </c>
      <c r="D10" s="678">
        <v>17</v>
      </c>
      <c r="E10" s="678">
        <v>17</v>
      </c>
      <c r="F10" s="694"/>
      <c r="G10" s="678">
        <v>19.3</v>
      </c>
      <c r="H10" s="678">
        <v>19.899999999999999</v>
      </c>
      <c r="I10" s="678">
        <v>19.600000000000001</v>
      </c>
      <c r="J10" s="694"/>
      <c r="K10" s="678">
        <v>18.399999999999999</v>
      </c>
      <c r="L10" s="678">
        <v>18.2</v>
      </c>
      <c r="M10" s="678">
        <v>18.3</v>
      </c>
    </row>
    <row r="11" spans="2:13" x14ac:dyDescent="0.25">
      <c r="B11" s="59" t="s">
        <v>64</v>
      </c>
      <c r="C11" s="678">
        <v>3</v>
      </c>
      <c r="D11" s="678">
        <v>3.5</v>
      </c>
      <c r="E11" s="678">
        <v>3.2</v>
      </c>
      <c r="F11" s="694"/>
      <c r="G11" s="678">
        <v>2.5</v>
      </c>
      <c r="H11" s="678">
        <v>2.9</v>
      </c>
      <c r="I11" s="678">
        <v>2.7</v>
      </c>
      <c r="J11" s="694"/>
      <c r="K11" s="678">
        <v>2.7</v>
      </c>
      <c r="L11" s="678">
        <v>3</v>
      </c>
      <c r="M11" s="678">
        <v>2.8</v>
      </c>
    </row>
    <row r="12" spans="2:13" x14ac:dyDescent="0.25">
      <c r="B12" s="72" t="s">
        <v>65</v>
      </c>
      <c r="C12" s="869">
        <v>27.9</v>
      </c>
      <c r="D12" s="869">
        <v>29.3</v>
      </c>
      <c r="E12" s="869">
        <v>28.4</v>
      </c>
      <c r="F12" s="695"/>
      <c r="G12" s="869">
        <v>30.3</v>
      </c>
      <c r="H12" s="869">
        <v>32.5</v>
      </c>
      <c r="I12" s="869">
        <v>31.3</v>
      </c>
      <c r="J12" s="695"/>
      <c r="K12" s="869">
        <v>29.4</v>
      </c>
      <c r="L12" s="869">
        <v>30.4</v>
      </c>
      <c r="M12" s="869">
        <v>29.9</v>
      </c>
    </row>
    <row r="13" spans="2:13" x14ac:dyDescent="0.25">
      <c r="B13" s="59" t="s">
        <v>66</v>
      </c>
      <c r="C13" s="678">
        <v>10.3</v>
      </c>
      <c r="D13" s="678">
        <v>9.4</v>
      </c>
      <c r="E13" s="678">
        <v>10</v>
      </c>
      <c r="F13" s="694"/>
      <c r="G13" s="678">
        <v>12.1</v>
      </c>
      <c r="H13" s="678">
        <v>12.1</v>
      </c>
      <c r="I13" s="678">
        <v>12.1</v>
      </c>
      <c r="J13" s="694"/>
      <c r="K13" s="678">
        <v>11.5</v>
      </c>
      <c r="L13" s="678">
        <v>11.1</v>
      </c>
      <c r="M13" s="678">
        <v>11.3</v>
      </c>
    </row>
    <row r="14" spans="2:13" x14ac:dyDescent="0.25">
      <c r="B14" s="59" t="s">
        <v>67</v>
      </c>
      <c r="C14" s="678">
        <v>1.5</v>
      </c>
      <c r="D14" s="678">
        <v>1.3</v>
      </c>
      <c r="E14" s="678">
        <v>1.4</v>
      </c>
      <c r="F14" s="694"/>
      <c r="G14" s="678">
        <v>1.5</v>
      </c>
      <c r="H14" s="678">
        <v>1.5</v>
      </c>
      <c r="I14" s="678">
        <v>1.5</v>
      </c>
      <c r="J14" s="694"/>
      <c r="K14" s="678">
        <v>1.5</v>
      </c>
      <c r="L14" s="678">
        <v>1.4</v>
      </c>
      <c r="M14" s="678">
        <v>1.4</v>
      </c>
    </row>
    <row r="15" spans="2:13" x14ac:dyDescent="0.25">
      <c r="B15" s="59" t="s">
        <v>68</v>
      </c>
      <c r="C15" s="678">
        <v>2.1</v>
      </c>
      <c r="D15" s="678">
        <v>2.2999999999999998</v>
      </c>
      <c r="E15" s="678">
        <v>2.1</v>
      </c>
      <c r="F15" s="694"/>
      <c r="G15" s="678">
        <v>2.8</v>
      </c>
      <c r="H15" s="678">
        <v>2.9</v>
      </c>
      <c r="I15" s="678">
        <v>2.9</v>
      </c>
      <c r="J15" s="694"/>
      <c r="K15" s="678">
        <v>2.7</v>
      </c>
      <c r="L15" s="678">
        <v>2.8</v>
      </c>
      <c r="M15" s="678">
        <v>2.7</v>
      </c>
    </row>
    <row r="16" spans="2:13" x14ac:dyDescent="0.25">
      <c r="B16" s="59" t="s">
        <v>69</v>
      </c>
      <c r="C16" s="678">
        <v>9.4</v>
      </c>
      <c r="D16" s="678">
        <v>10</v>
      </c>
      <c r="E16" s="678">
        <v>9.6</v>
      </c>
      <c r="F16" s="694"/>
      <c r="G16" s="678">
        <v>8.6</v>
      </c>
      <c r="H16" s="678">
        <v>9.5</v>
      </c>
      <c r="I16" s="678">
        <v>9</v>
      </c>
      <c r="J16" s="694"/>
      <c r="K16" s="678">
        <v>8.8000000000000007</v>
      </c>
      <c r="L16" s="678">
        <v>9</v>
      </c>
      <c r="M16" s="678">
        <v>8.9</v>
      </c>
    </row>
    <row r="17" spans="2:13" x14ac:dyDescent="0.25">
      <c r="B17" s="91" t="s">
        <v>70</v>
      </c>
      <c r="C17" s="869">
        <v>23.2</v>
      </c>
      <c r="D17" s="869">
        <v>23</v>
      </c>
      <c r="E17" s="869">
        <v>23.2</v>
      </c>
      <c r="F17" s="695"/>
      <c r="G17" s="869">
        <v>25</v>
      </c>
      <c r="H17" s="869">
        <v>26</v>
      </c>
      <c r="I17" s="869">
        <v>25.5</v>
      </c>
      <c r="J17" s="695"/>
      <c r="K17" s="869">
        <v>24.5</v>
      </c>
      <c r="L17" s="869">
        <v>24.3</v>
      </c>
      <c r="M17" s="869">
        <v>24.4</v>
      </c>
    </row>
    <row r="18" spans="2:13" x14ac:dyDescent="0.25">
      <c r="B18" s="66" t="s">
        <v>71</v>
      </c>
      <c r="C18" s="678">
        <v>8.5</v>
      </c>
      <c r="D18" s="678">
        <v>9</v>
      </c>
      <c r="E18" s="678">
        <v>8.6999999999999993</v>
      </c>
      <c r="F18" s="694"/>
      <c r="G18" s="678">
        <v>7.2</v>
      </c>
      <c r="H18" s="678">
        <v>7.7</v>
      </c>
      <c r="I18" s="678">
        <v>7.4</v>
      </c>
      <c r="J18" s="694"/>
      <c r="K18" s="678">
        <v>7.6</v>
      </c>
      <c r="L18" s="678">
        <v>7.8</v>
      </c>
      <c r="M18" s="678">
        <v>7.7</v>
      </c>
    </row>
    <row r="19" spans="2:13" x14ac:dyDescent="0.25">
      <c r="B19" s="59" t="s">
        <v>72</v>
      </c>
      <c r="C19" s="678">
        <v>2</v>
      </c>
      <c r="D19" s="678">
        <v>2.2000000000000002</v>
      </c>
      <c r="E19" s="678">
        <v>2.1</v>
      </c>
      <c r="F19" s="694"/>
      <c r="G19" s="678">
        <v>1.8</v>
      </c>
      <c r="H19" s="678">
        <v>1.9</v>
      </c>
      <c r="I19" s="678">
        <v>1.8</v>
      </c>
      <c r="J19" s="694"/>
      <c r="K19" s="678">
        <v>1.9</v>
      </c>
      <c r="L19" s="678">
        <v>2</v>
      </c>
      <c r="M19" s="678">
        <v>1.9</v>
      </c>
    </row>
    <row r="20" spans="2:13" x14ac:dyDescent="0.25">
      <c r="B20" s="59" t="s">
        <v>73</v>
      </c>
      <c r="C20" s="678">
        <v>3.3</v>
      </c>
      <c r="D20" s="678">
        <v>3.3</v>
      </c>
      <c r="E20" s="678">
        <v>3.3</v>
      </c>
      <c r="F20" s="694"/>
      <c r="G20" s="678">
        <v>3.8</v>
      </c>
      <c r="H20" s="678">
        <v>3.7</v>
      </c>
      <c r="I20" s="678">
        <v>3.7</v>
      </c>
      <c r="J20" s="694"/>
      <c r="K20" s="678">
        <v>3.6</v>
      </c>
      <c r="L20" s="678">
        <v>3.5</v>
      </c>
      <c r="M20" s="678">
        <v>3.6</v>
      </c>
    </row>
    <row r="21" spans="2:13" x14ac:dyDescent="0.25">
      <c r="B21" s="59" t="s">
        <v>74</v>
      </c>
      <c r="C21" s="678">
        <v>7.5</v>
      </c>
      <c r="D21" s="678">
        <v>8.6</v>
      </c>
      <c r="E21" s="678">
        <v>7.9</v>
      </c>
      <c r="F21" s="694"/>
      <c r="G21" s="678">
        <v>7.7</v>
      </c>
      <c r="H21" s="678">
        <v>7.8</v>
      </c>
      <c r="I21" s="678">
        <v>7.8</v>
      </c>
      <c r="J21" s="694"/>
      <c r="K21" s="678">
        <v>7.6</v>
      </c>
      <c r="L21" s="678">
        <v>8</v>
      </c>
      <c r="M21" s="678">
        <v>7.8</v>
      </c>
    </row>
    <row r="22" spans="2:13" x14ac:dyDescent="0.25">
      <c r="B22" s="72" t="s">
        <v>75</v>
      </c>
      <c r="C22" s="869">
        <v>21.4</v>
      </c>
      <c r="D22" s="869">
        <v>23.1</v>
      </c>
      <c r="E22" s="869">
        <v>22</v>
      </c>
      <c r="F22" s="695"/>
      <c r="G22" s="869">
        <v>20.5</v>
      </c>
      <c r="H22" s="869">
        <v>21</v>
      </c>
      <c r="I22" s="869">
        <v>20.7</v>
      </c>
      <c r="J22" s="695"/>
      <c r="K22" s="869">
        <v>20.7</v>
      </c>
      <c r="L22" s="869">
        <v>21.3</v>
      </c>
      <c r="M22" s="869">
        <v>21</v>
      </c>
    </row>
    <row r="23" spans="2:13" x14ac:dyDescent="0.25">
      <c r="B23" s="59" t="s">
        <v>76</v>
      </c>
      <c r="C23" s="678">
        <v>2.2999999999999998</v>
      </c>
      <c r="D23" s="678">
        <v>2.5</v>
      </c>
      <c r="E23" s="678">
        <v>2.4</v>
      </c>
      <c r="F23" s="694"/>
      <c r="G23" s="678">
        <v>2.2999999999999998</v>
      </c>
      <c r="H23" s="678">
        <v>2.2000000000000002</v>
      </c>
      <c r="I23" s="678">
        <v>2.2999999999999998</v>
      </c>
      <c r="J23" s="694"/>
      <c r="K23" s="678">
        <v>2.2999999999999998</v>
      </c>
      <c r="L23" s="678">
        <v>2.4</v>
      </c>
      <c r="M23" s="678">
        <v>2.2999999999999998</v>
      </c>
    </row>
    <row r="24" spans="2:13" x14ac:dyDescent="0.25">
      <c r="B24" s="59" t="s">
        <v>77</v>
      </c>
      <c r="C24" s="678">
        <v>0.6</v>
      </c>
      <c r="D24" s="678">
        <v>0.5</v>
      </c>
      <c r="E24" s="678">
        <v>0.6</v>
      </c>
      <c r="F24" s="694"/>
      <c r="G24" s="678">
        <v>0.5</v>
      </c>
      <c r="H24" s="678">
        <v>0.5</v>
      </c>
      <c r="I24" s="678">
        <v>0.5</v>
      </c>
      <c r="J24" s="694"/>
      <c r="K24" s="678">
        <v>0.6</v>
      </c>
      <c r="L24" s="678">
        <v>0.6</v>
      </c>
      <c r="M24" s="678">
        <v>0.6</v>
      </c>
    </row>
    <row r="25" spans="2:13" x14ac:dyDescent="0.25">
      <c r="B25" s="59" t="s">
        <v>78</v>
      </c>
      <c r="C25" s="678">
        <v>7.3</v>
      </c>
      <c r="D25" s="678">
        <v>6</v>
      </c>
      <c r="E25" s="678">
        <v>6.8</v>
      </c>
      <c r="F25" s="694"/>
      <c r="G25" s="678">
        <v>5.6</v>
      </c>
      <c r="H25" s="678">
        <v>4.3</v>
      </c>
      <c r="I25" s="678">
        <v>5</v>
      </c>
      <c r="J25" s="694"/>
      <c r="K25" s="678">
        <v>6.2</v>
      </c>
      <c r="L25" s="678">
        <v>5.4</v>
      </c>
      <c r="M25" s="678">
        <v>5.8</v>
      </c>
    </row>
    <row r="26" spans="2:13" x14ac:dyDescent="0.25">
      <c r="B26" s="59" t="s">
        <v>79</v>
      </c>
      <c r="C26" s="678">
        <v>5.9</v>
      </c>
      <c r="D26" s="678">
        <v>4.9000000000000004</v>
      </c>
      <c r="E26" s="678">
        <v>5.6</v>
      </c>
      <c r="F26" s="694"/>
      <c r="G26" s="678">
        <v>5.2</v>
      </c>
      <c r="H26" s="678">
        <v>4.0999999999999996</v>
      </c>
      <c r="I26" s="678">
        <v>4.7</v>
      </c>
      <c r="J26" s="694"/>
      <c r="K26" s="678">
        <v>5.4</v>
      </c>
      <c r="L26" s="678">
        <v>4.9000000000000004</v>
      </c>
      <c r="M26" s="678">
        <v>5.2</v>
      </c>
    </row>
    <row r="27" spans="2:13" x14ac:dyDescent="0.25">
      <c r="B27" s="59" t="s">
        <v>80</v>
      </c>
      <c r="C27" s="678">
        <v>0.9</v>
      </c>
      <c r="D27" s="678">
        <v>0.9</v>
      </c>
      <c r="E27" s="678">
        <v>0.9</v>
      </c>
      <c r="F27" s="694"/>
      <c r="G27" s="678">
        <v>0.8</v>
      </c>
      <c r="H27" s="678">
        <v>0.8</v>
      </c>
      <c r="I27" s="678">
        <v>0.8</v>
      </c>
      <c r="J27" s="694"/>
      <c r="K27" s="678">
        <v>0.9</v>
      </c>
      <c r="L27" s="678">
        <v>0.9</v>
      </c>
      <c r="M27" s="678">
        <v>0.9</v>
      </c>
    </row>
    <row r="28" spans="2:13" x14ac:dyDescent="0.25">
      <c r="B28" s="59" t="s">
        <v>81</v>
      </c>
      <c r="C28" s="678">
        <v>2.7</v>
      </c>
      <c r="D28" s="678">
        <v>2.5</v>
      </c>
      <c r="E28" s="678">
        <v>2.6</v>
      </c>
      <c r="F28" s="694"/>
      <c r="G28" s="678">
        <v>1.9</v>
      </c>
      <c r="H28" s="678">
        <v>1.7</v>
      </c>
      <c r="I28" s="678">
        <v>1.8</v>
      </c>
      <c r="J28" s="694"/>
      <c r="K28" s="678">
        <v>2.2999999999999998</v>
      </c>
      <c r="L28" s="678">
        <v>2.2999999999999998</v>
      </c>
      <c r="M28" s="678">
        <v>2.2999999999999998</v>
      </c>
    </row>
    <row r="29" spans="2:13" x14ac:dyDescent="0.25">
      <c r="B29" s="59" t="s">
        <v>82</v>
      </c>
      <c r="C29" s="678">
        <v>5.9</v>
      </c>
      <c r="D29" s="678">
        <v>5.0999999999999996</v>
      </c>
      <c r="E29" s="678">
        <v>5.6</v>
      </c>
      <c r="F29" s="694"/>
      <c r="G29" s="678">
        <v>5.9</v>
      </c>
      <c r="H29" s="678">
        <v>4.8</v>
      </c>
      <c r="I29" s="678">
        <v>5.4</v>
      </c>
      <c r="J29" s="694"/>
      <c r="K29" s="678">
        <v>5.9</v>
      </c>
      <c r="L29" s="678">
        <v>5.4</v>
      </c>
      <c r="M29" s="678">
        <v>5.7</v>
      </c>
    </row>
    <row r="30" spans="2:13" x14ac:dyDescent="0.25">
      <c r="B30" s="59" t="s">
        <v>83</v>
      </c>
      <c r="C30" s="678">
        <v>1.9</v>
      </c>
      <c r="D30" s="678">
        <v>2.1</v>
      </c>
      <c r="E30" s="678">
        <v>2</v>
      </c>
      <c r="F30" s="694"/>
      <c r="G30" s="678">
        <v>1.8</v>
      </c>
      <c r="H30" s="678">
        <v>2</v>
      </c>
      <c r="I30" s="678">
        <v>1.9</v>
      </c>
      <c r="J30" s="694"/>
      <c r="K30" s="678">
        <v>1.9</v>
      </c>
      <c r="L30" s="678">
        <v>2.1</v>
      </c>
      <c r="M30" s="678">
        <v>2</v>
      </c>
    </row>
    <row r="31" spans="2:13" x14ac:dyDescent="0.25">
      <c r="B31" s="72" t="s">
        <v>84</v>
      </c>
      <c r="C31" s="869">
        <v>27.4</v>
      </c>
      <c r="D31" s="869">
        <v>24.5</v>
      </c>
      <c r="E31" s="869">
        <v>26.4</v>
      </c>
      <c r="F31" s="695"/>
      <c r="G31" s="869">
        <v>24.2</v>
      </c>
      <c r="H31" s="869">
        <v>20.399999999999999</v>
      </c>
      <c r="I31" s="869">
        <v>22.4</v>
      </c>
      <c r="J31" s="695"/>
      <c r="K31" s="869">
        <v>25.3</v>
      </c>
      <c r="L31" s="869">
        <v>24</v>
      </c>
      <c r="M31" s="869">
        <v>24.7</v>
      </c>
    </row>
    <row r="32" spans="2:13" ht="15.75" x14ac:dyDescent="0.25">
      <c r="B32" s="72" t="s">
        <v>25</v>
      </c>
      <c r="C32" s="695">
        <v>100</v>
      </c>
      <c r="D32" s="695">
        <v>100</v>
      </c>
      <c r="E32" s="695">
        <v>100</v>
      </c>
      <c r="F32" s="711"/>
      <c r="G32" s="695">
        <v>100</v>
      </c>
      <c r="H32" s="695">
        <v>100</v>
      </c>
      <c r="I32" s="695">
        <v>100</v>
      </c>
      <c r="J32" s="711"/>
      <c r="K32" s="695">
        <v>100</v>
      </c>
      <c r="L32" s="695">
        <v>100</v>
      </c>
      <c r="M32" s="695">
        <v>100</v>
      </c>
    </row>
    <row r="33" spans="2:13" ht="38.25" customHeight="1" x14ac:dyDescent="0.25">
      <c r="B33" s="1119" t="s">
        <v>947</v>
      </c>
      <c r="C33" s="1119"/>
      <c r="D33" s="1119"/>
      <c r="E33" s="1119"/>
      <c r="F33" s="1119"/>
      <c r="G33" s="1119"/>
      <c r="H33" s="1119"/>
      <c r="I33" s="1119"/>
      <c r="J33" s="1119"/>
      <c r="K33" s="1119"/>
      <c r="L33" s="1119"/>
      <c r="M33" s="1119"/>
    </row>
    <row r="35" spans="2:13" x14ac:dyDescent="0.25">
      <c r="B35" s="11" t="s">
        <v>252</v>
      </c>
    </row>
    <row r="118" spans="2:4" x14ac:dyDescent="0.25">
      <c r="B118" s="1046"/>
      <c r="C118" s="1046"/>
      <c r="D118" s="1046"/>
    </row>
  </sheetData>
  <mergeCells count="8">
    <mergeCell ref="B4:M4"/>
    <mergeCell ref="B5:M5"/>
    <mergeCell ref="B2:M2"/>
    <mergeCell ref="B118:D118"/>
    <mergeCell ref="B33:M33"/>
    <mergeCell ref="C6:E6"/>
    <mergeCell ref="G6:I6"/>
    <mergeCell ref="K6:M6"/>
  </mergeCells>
  <hyperlinks>
    <hyperlink ref="B35" location="'Indice Tavole'!B153" display="Ritorna all'indice delle tavole" xr:uid="{00000000-0004-0000-7C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Foglio91">
    <tabColor rgb="FF33CCCC"/>
    <pageSetUpPr fitToPage="1"/>
  </sheetPr>
  <dimension ref="B2:E119"/>
  <sheetViews>
    <sheetView zoomScale="140" zoomScaleNormal="140" workbookViewId="0"/>
  </sheetViews>
  <sheetFormatPr defaultColWidth="8.85546875" defaultRowHeight="15" x14ac:dyDescent="0.25"/>
  <cols>
    <col min="1" max="1" width="4.7109375" style="9" customWidth="1"/>
    <col min="2" max="2" width="40.85546875" style="9" customWidth="1"/>
    <col min="3" max="3" width="14.85546875" style="9" customWidth="1"/>
    <col min="4" max="4" width="12.5703125" style="9" customWidth="1"/>
    <col min="5" max="5" width="11.140625" style="9" customWidth="1"/>
    <col min="6" max="16384" width="8.85546875" style="9"/>
  </cols>
  <sheetData>
    <row r="2" spans="2:5" x14ac:dyDescent="0.25">
      <c r="B2" s="1057" t="s">
        <v>207</v>
      </c>
      <c r="C2" s="1057"/>
      <c r="D2" s="1057"/>
      <c r="E2" s="1057"/>
    </row>
    <row r="3" spans="2:5" x14ac:dyDescent="0.25">
      <c r="B3" s="29"/>
      <c r="C3" s="29"/>
      <c r="D3" s="29"/>
      <c r="E3" s="29"/>
    </row>
    <row r="4" spans="2:5" x14ac:dyDescent="0.25">
      <c r="B4" s="1048" t="s">
        <v>548</v>
      </c>
      <c r="C4" s="1048"/>
      <c r="D4" s="1048"/>
      <c r="E4" s="1048"/>
    </row>
    <row r="5" spans="2:5" x14ac:dyDescent="0.25">
      <c r="B5" s="1100" t="s">
        <v>978</v>
      </c>
      <c r="C5" s="1100"/>
      <c r="D5" s="1100"/>
      <c r="E5" s="1100"/>
    </row>
    <row r="6" spans="2:5" x14ac:dyDescent="0.25">
      <c r="B6" s="1230" t="s">
        <v>52</v>
      </c>
      <c r="C6" s="1070" t="s">
        <v>541</v>
      </c>
      <c r="D6" s="1070"/>
      <c r="E6" s="1103" t="s">
        <v>25</v>
      </c>
    </row>
    <row r="7" spans="2:5" x14ac:dyDescent="0.25">
      <c r="B7" s="1096"/>
      <c r="C7" s="628" t="s">
        <v>85</v>
      </c>
      <c r="D7" s="628" t="s">
        <v>86</v>
      </c>
      <c r="E7" s="1105"/>
    </row>
    <row r="8" spans="2:5" x14ac:dyDescent="0.25">
      <c r="B8" s="59" t="s">
        <v>54</v>
      </c>
      <c r="C8" s="678">
        <v>1.8</v>
      </c>
      <c r="D8" s="678">
        <v>2.7</v>
      </c>
      <c r="E8" s="678">
        <v>2.1</v>
      </c>
    </row>
    <row r="9" spans="2:5" x14ac:dyDescent="0.25">
      <c r="B9" s="59" t="s">
        <v>275</v>
      </c>
      <c r="C9" s="679">
        <v>1.7</v>
      </c>
      <c r="D9" s="679">
        <v>2.4</v>
      </c>
      <c r="E9" s="679">
        <v>1.9</v>
      </c>
    </row>
    <row r="10" spans="2:5" x14ac:dyDescent="0.25">
      <c r="B10" s="59" t="s">
        <v>276</v>
      </c>
      <c r="C10" s="679">
        <v>3.3</v>
      </c>
      <c r="D10" s="679">
        <v>4.9000000000000004</v>
      </c>
      <c r="E10" s="679">
        <v>3.9</v>
      </c>
    </row>
    <row r="11" spans="2:5" x14ac:dyDescent="0.25">
      <c r="B11" s="59" t="s">
        <v>277</v>
      </c>
      <c r="C11" s="679">
        <v>5.5</v>
      </c>
      <c r="D11" s="679">
        <v>8.6999999999999993</v>
      </c>
      <c r="E11" s="679">
        <v>6.7</v>
      </c>
    </row>
    <row r="12" spans="2:5" x14ac:dyDescent="0.25">
      <c r="B12" s="59" t="s">
        <v>278</v>
      </c>
      <c r="C12" s="679">
        <v>9</v>
      </c>
      <c r="D12" s="679">
        <v>13.8</v>
      </c>
      <c r="E12" s="679">
        <v>10.8</v>
      </c>
    </row>
    <row r="13" spans="2:5" x14ac:dyDescent="0.25">
      <c r="B13" s="59" t="s">
        <v>279</v>
      </c>
      <c r="C13" s="679">
        <v>13.3</v>
      </c>
      <c r="D13" s="679">
        <v>17.100000000000001</v>
      </c>
      <c r="E13" s="679">
        <v>14.7</v>
      </c>
    </row>
    <row r="14" spans="2:5" x14ac:dyDescent="0.25">
      <c r="B14" s="59" t="s">
        <v>280</v>
      </c>
      <c r="C14" s="679">
        <v>17.2</v>
      </c>
      <c r="D14" s="679">
        <v>18.600000000000001</v>
      </c>
      <c r="E14" s="679">
        <v>17.7</v>
      </c>
    </row>
    <row r="15" spans="2:5" x14ac:dyDescent="0.25">
      <c r="B15" s="59" t="s">
        <v>281</v>
      </c>
      <c r="C15" s="679">
        <v>19.8</v>
      </c>
      <c r="D15" s="679">
        <v>16.5</v>
      </c>
      <c r="E15" s="679">
        <v>18.600000000000001</v>
      </c>
    </row>
    <row r="16" spans="2:5" x14ac:dyDescent="0.25">
      <c r="B16" s="59" t="s">
        <v>282</v>
      </c>
      <c r="C16" s="679">
        <v>16.7</v>
      </c>
      <c r="D16" s="679">
        <v>11.4</v>
      </c>
      <c r="E16" s="679">
        <v>14.8</v>
      </c>
    </row>
    <row r="17" spans="2:5" x14ac:dyDescent="0.25">
      <c r="B17" s="59" t="s">
        <v>59</v>
      </c>
      <c r="C17" s="679">
        <v>11.7</v>
      </c>
      <c r="D17" s="679">
        <v>4</v>
      </c>
      <c r="E17" s="679">
        <v>8.8000000000000007</v>
      </c>
    </row>
    <row r="18" spans="2:5" x14ac:dyDescent="0.25">
      <c r="B18" s="72" t="s">
        <v>25</v>
      </c>
      <c r="C18" s="675">
        <v>100</v>
      </c>
      <c r="D18" s="675">
        <v>100</v>
      </c>
      <c r="E18" s="675">
        <v>100</v>
      </c>
    </row>
    <row r="19" spans="2:5" x14ac:dyDescent="0.25">
      <c r="B19" s="90" t="s">
        <v>50</v>
      </c>
      <c r="C19" s="712"/>
      <c r="D19" s="712"/>
      <c r="E19" s="712"/>
    </row>
    <row r="20" spans="2:5" x14ac:dyDescent="0.25">
      <c r="B20" s="56" t="s">
        <v>542</v>
      </c>
      <c r="C20" s="678">
        <v>63</v>
      </c>
      <c r="D20" s="678">
        <v>37</v>
      </c>
      <c r="E20" s="678">
        <v>100</v>
      </c>
    </row>
    <row r="21" spans="2:5" x14ac:dyDescent="0.25">
      <c r="B21" s="64" t="s">
        <v>60</v>
      </c>
      <c r="C21" s="683">
        <v>52.3</v>
      </c>
      <c r="D21" s="683">
        <v>48.1</v>
      </c>
      <c r="E21" s="683">
        <v>50.7</v>
      </c>
    </row>
    <row r="22" spans="2:5" x14ac:dyDescent="0.25">
      <c r="B22" s="35"/>
      <c r="C22" s="1"/>
      <c r="D22" s="1"/>
      <c r="E22" s="1"/>
    </row>
    <row r="23" spans="2:5" x14ac:dyDescent="0.25">
      <c r="B23" s="11" t="s">
        <v>252</v>
      </c>
    </row>
    <row r="119" spans="2:4" x14ac:dyDescent="0.25">
      <c r="B119" s="1046"/>
      <c r="C119" s="1046"/>
      <c r="D119" s="1046"/>
    </row>
  </sheetData>
  <mergeCells count="7">
    <mergeCell ref="B119:D119"/>
    <mergeCell ref="B2:E2"/>
    <mergeCell ref="B6:B7"/>
    <mergeCell ref="C6:D6"/>
    <mergeCell ref="E6:E7"/>
    <mergeCell ref="B4:E4"/>
    <mergeCell ref="B5:E5"/>
  </mergeCells>
  <hyperlinks>
    <hyperlink ref="B23" location="'Indice Tavole'!B154" display="Ritorna all'indice delle tavole" xr:uid="{00000000-0004-0000-7D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oglio92">
    <tabColor rgb="FF33CCCC"/>
    <pageSetUpPr fitToPage="1"/>
  </sheetPr>
  <dimension ref="B2:M120"/>
  <sheetViews>
    <sheetView zoomScale="140" zoomScaleNormal="140" workbookViewId="0"/>
  </sheetViews>
  <sheetFormatPr defaultColWidth="8.85546875" defaultRowHeight="15" x14ac:dyDescent="0.25"/>
  <cols>
    <col min="1" max="1" width="4.5703125" style="9" customWidth="1"/>
    <col min="2" max="2" width="39" style="9" customWidth="1"/>
    <col min="3" max="4" width="10.7109375" style="9" customWidth="1"/>
    <col min="5" max="5" width="11.42578125" style="9" customWidth="1"/>
    <col min="6" max="16384" width="8.85546875" style="9"/>
  </cols>
  <sheetData>
    <row r="2" spans="2:5" x14ac:dyDescent="0.25">
      <c r="B2" s="1057" t="s">
        <v>208</v>
      </c>
      <c r="C2" s="1057"/>
      <c r="D2" s="1057"/>
      <c r="E2" s="1057"/>
    </row>
    <row r="3" spans="2:5" x14ac:dyDescent="0.25">
      <c r="B3" s="29"/>
      <c r="C3" s="29"/>
      <c r="D3" s="29"/>
      <c r="E3" s="29"/>
    </row>
    <row r="4" spans="2:5" x14ac:dyDescent="0.25">
      <c r="B4" s="1048" t="s">
        <v>549</v>
      </c>
      <c r="C4" s="1048"/>
      <c r="D4" s="1048"/>
      <c r="E4" s="1048"/>
    </row>
    <row r="5" spans="2:5" x14ac:dyDescent="0.25">
      <c r="B5" s="1100" t="s">
        <v>980</v>
      </c>
      <c r="C5" s="1100"/>
      <c r="D5" s="1100"/>
      <c r="E5" s="1100"/>
    </row>
    <row r="6" spans="2:5" x14ac:dyDescent="0.25">
      <c r="B6" s="1230" t="s">
        <v>283</v>
      </c>
      <c r="C6" s="1070" t="s">
        <v>541</v>
      </c>
      <c r="D6" s="1070"/>
      <c r="E6" s="1103" t="s">
        <v>25</v>
      </c>
    </row>
    <row r="7" spans="2:5" x14ac:dyDescent="0.25">
      <c r="B7" s="1096"/>
      <c r="C7" s="628" t="s">
        <v>85</v>
      </c>
      <c r="D7" s="628" t="s">
        <v>86</v>
      </c>
      <c r="E7" s="1105"/>
    </row>
    <row r="8" spans="2:5" x14ac:dyDescent="0.25">
      <c r="B8" s="66" t="s">
        <v>61</v>
      </c>
      <c r="C8" s="678">
        <v>8.1</v>
      </c>
      <c r="D8" s="678">
        <v>8.9</v>
      </c>
      <c r="E8" s="678">
        <v>8.4</v>
      </c>
    </row>
    <row r="9" spans="2:5" x14ac:dyDescent="0.25">
      <c r="B9" s="59" t="s">
        <v>62</v>
      </c>
      <c r="C9" s="678">
        <v>0.2</v>
      </c>
      <c r="D9" s="678">
        <v>0.4</v>
      </c>
      <c r="E9" s="678">
        <v>0.3</v>
      </c>
    </row>
    <row r="10" spans="2:5" x14ac:dyDescent="0.25">
      <c r="B10" s="59" t="s">
        <v>63</v>
      </c>
      <c r="C10" s="678">
        <v>31.5</v>
      </c>
      <c r="D10" s="678">
        <v>30.1</v>
      </c>
      <c r="E10" s="678">
        <v>31</v>
      </c>
    </row>
    <row r="11" spans="2:5" x14ac:dyDescent="0.25">
      <c r="B11" s="59" t="s">
        <v>64</v>
      </c>
      <c r="C11" s="678">
        <v>2.2999999999999998</v>
      </c>
      <c r="D11" s="678">
        <v>1.8</v>
      </c>
      <c r="E11" s="678">
        <v>2.2000000000000002</v>
      </c>
    </row>
    <row r="12" spans="2:5" x14ac:dyDescent="0.25">
      <c r="B12" s="72" t="s">
        <v>65</v>
      </c>
      <c r="C12" s="869">
        <v>42.2</v>
      </c>
      <c r="D12" s="869">
        <v>41.3</v>
      </c>
      <c r="E12" s="869">
        <v>41.9</v>
      </c>
    </row>
    <row r="13" spans="2:5" x14ac:dyDescent="0.25">
      <c r="B13" s="56" t="s">
        <v>66</v>
      </c>
      <c r="C13" s="679">
        <v>8.5</v>
      </c>
      <c r="D13" s="679">
        <v>8.9</v>
      </c>
      <c r="E13" s="679">
        <v>8.6999999999999993</v>
      </c>
    </row>
    <row r="14" spans="2:5" x14ac:dyDescent="0.25">
      <c r="B14" s="56" t="s">
        <v>67</v>
      </c>
      <c r="C14" s="679">
        <v>1.8</v>
      </c>
      <c r="D14" s="679">
        <v>1.7</v>
      </c>
      <c r="E14" s="679">
        <v>1.8</v>
      </c>
    </row>
    <row r="15" spans="2:5" x14ac:dyDescent="0.25">
      <c r="B15" s="56" t="s">
        <v>68</v>
      </c>
      <c r="C15" s="679">
        <v>2.4</v>
      </c>
      <c r="D15" s="679">
        <v>2.8</v>
      </c>
      <c r="E15" s="679">
        <v>2.6</v>
      </c>
    </row>
    <row r="16" spans="2:5" x14ac:dyDescent="0.25">
      <c r="B16" s="56" t="s">
        <v>69</v>
      </c>
      <c r="C16" s="679">
        <v>9.1999999999999993</v>
      </c>
      <c r="D16" s="679">
        <v>9.1999999999999993</v>
      </c>
      <c r="E16" s="679">
        <v>9.1999999999999993</v>
      </c>
    </row>
    <row r="17" spans="2:5" x14ac:dyDescent="0.25">
      <c r="B17" s="91" t="s">
        <v>70</v>
      </c>
      <c r="C17" s="869">
        <v>21.9</v>
      </c>
      <c r="D17" s="869">
        <v>22.6</v>
      </c>
      <c r="E17" s="869">
        <v>22.2</v>
      </c>
    </row>
    <row r="18" spans="2:5" x14ac:dyDescent="0.25">
      <c r="B18" s="66" t="s">
        <v>71</v>
      </c>
      <c r="C18" s="679">
        <v>5.3</v>
      </c>
      <c r="D18" s="679">
        <v>6.3</v>
      </c>
      <c r="E18" s="679">
        <v>5.7</v>
      </c>
    </row>
    <row r="19" spans="2:5" x14ac:dyDescent="0.25">
      <c r="B19" s="59" t="s">
        <v>72</v>
      </c>
      <c r="C19" s="679">
        <v>1</v>
      </c>
      <c r="D19" s="679">
        <v>1.1000000000000001</v>
      </c>
      <c r="E19" s="679">
        <v>1</v>
      </c>
    </row>
    <row r="20" spans="2:5" x14ac:dyDescent="0.25">
      <c r="B20" s="59" t="s">
        <v>73</v>
      </c>
      <c r="C20" s="679">
        <v>1.8</v>
      </c>
      <c r="D20" s="679">
        <v>2.2000000000000002</v>
      </c>
      <c r="E20" s="679">
        <v>2</v>
      </c>
    </row>
    <row r="21" spans="2:5" x14ac:dyDescent="0.25">
      <c r="B21" s="59" t="s">
        <v>74</v>
      </c>
      <c r="C21" s="679">
        <v>12</v>
      </c>
      <c r="D21" s="679">
        <v>12.2</v>
      </c>
      <c r="E21" s="679">
        <v>12.1</v>
      </c>
    </row>
    <row r="22" spans="2:5" x14ac:dyDescent="0.25">
      <c r="B22" s="72" t="s">
        <v>75</v>
      </c>
      <c r="C22" s="869">
        <v>20.2</v>
      </c>
      <c r="D22" s="869">
        <v>21.8</v>
      </c>
      <c r="E22" s="869">
        <v>20.8</v>
      </c>
    </row>
    <row r="23" spans="2:5" x14ac:dyDescent="0.25">
      <c r="B23" s="56" t="s">
        <v>76</v>
      </c>
      <c r="C23" s="679">
        <v>1.4</v>
      </c>
      <c r="D23" s="679">
        <v>1.3</v>
      </c>
      <c r="E23" s="679">
        <v>1.4</v>
      </c>
    </row>
    <row r="24" spans="2:5" x14ac:dyDescent="0.25">
      <c r="B24" s="56" t="s">
        <v>77</v>
      </c>
      <c r="C24" s="679">
        <v>0.2</v>
      </c>
      <c r="D24" s="679">
        <v>0.2</v>
      </c>
      <c r="E24" s="679">
        <v>0.2</v>
      </c>
    </row>
    <row r="25" spans="2:5" x14ac:dyDescent="0.25">
      <c r="B25" s="56" t="s">
        <v>78</v>
      </c>
      <c r="C25" s="679">
        <v>4</v>
      </c>
      <c r="D25" s="679">
        <v>3.9</v>
      </c>
      <c r="E25" s="679">
        <v>3.9</v>
      </c>
    </row>
    <row r="26" spans="2:5" x14ac:dyDescent="0.25">
      <c r="B26" s="56" t="s">
        <v>79</v>
      </c>
      <c r="C26" s="679">
        <v>3.2</v>
      </c>
      <c r="D26" s="679">
        <v>2.8</v>
      </c>
      <c r="E26" s="679">
        <v>3</v>
      </c>
    </row>
    <row r="27" spans="2:5" x14ac:dyDescent="0.25">
      <c r="B27" s="56" t="s">
        <v>80</v>
      </c>
      <c r="C27" s="679">
        <v>0.4</v>
      </c>
      <c r="D27" s="679">
        <v>0.3</v>
      </c>
      <c r="E27" s="679">
        <v>0.4</v>
      </c>
    </row>
    <row r="28" spans="2:5" x14ac:dyDescent="0.25">
      <c r="B28" s="56" t="s">
        <v>81</v>
      </c>
      <c r="C28" s="679">
        <v>1.1000000000000001</v>
      </c>
      <c r="D28" s="679">
        <v>1</v>
      </c>
      <c r="E28" s="679">
        <v>1.1000000000000001</v>
      </c>
    </row>
    <row r="29" spans="2:5" x14ac:dyDescent="0.25">
      <c r="B29" s="56" t="s">
        <v>82</v>
      </c>
      <c r="C29" s="679">
        <v>3.8</v>
      </c>
      <c r="D29" s="679">
        <v>3.1</v>
      </c>
      <c r="E29" s="679">
        <v>3.5</v>
      </c>
    </row>
    <row r="30" spans="2:5" x14ac:dyDescent="0.25">
      <c r="B30" s="56" t="s">
        <v>83</v>
      </c>
      <c r="C30" s="679">
        <v>1.1000000000000001</v>
      </c>
      <c r="D30" s="679">
        <v>1.4</v>
      </c>
      <c r="E30" s="679">
        <v>1.2</v>
      </c>
    </row>
    <row r="31" spans="2:5" x14ac:dyDescent="0.25">
      <c r="B31" s="91" t="s">
        <v>84</v>
      </c>
      <c r="C31" s="869">
        <v>15.1</v>
      </c>
      <c r="D31" s="869">
        <v>14</v>
      </c>
      <c r="E31" s="869">
        <v>14.7</v>
      </c>
    </row>
    <row r="32" spans="2:5" x14ac:dyDescent="0.25">
      <c r="B32" s="130" t="s">
        <v>25</v>
      </c>
      <c r="C32" s="695">
        <v>100</v>
      </c>
      <c r="D32" s="695">
        <v>100</v>
      </c>
      <c r="E32" s="695">
        <v>100</v>
      </c>
    </row>
    <row r="33" spans="2:13" ht="15" customHeight="1" x14ac:dyDescent="0.25">
      <c r="B33" s="1220" t="s">
        <v>939</v>
      </c>
      <c r="C33" s="1220"/>
      <c r="D33" s="1220"/>
      <c r="E33" s="1220"/>
      <c r="F33" s="385"/>
      <c r="G33" s="385"/>
      <c r="H33" s="385"/>
      <c r="I33" s="385"/>
      <c r="J33" s="385"/>
      <c r="K33" s="385"/>
      <c r="L33" s="385"/>
      <c r="M33" s="385"/>
    </row>
    <row r="35" spans="2:13" x14ac:dyDescent="0.25">
      <c r="B35" s="11" t="s">
        <v>252</v>
      </c>
    </row>
    <row r="120" spans="2:4" x14ac:dyDescent="0.25">
      <c r="B120" s="1046"/>
      <c r="C120" s="1046"/>
      <c r="D120" s="1046"/>
    </row>
  </sheetData>
  <mergeCells count="8">
    <mergeCell ref="B120:D120"/>
    <mergeCell ref="B2:E2"/>
    <mergeCell ref="B6:B7"/>
    <mergeCell ref="C6:D6"/>
    <mergeCell ref="E6:E7"/>
    <mergeCell ref="B4:E4"/>
    <mergeCell ref="B5:E5"/>
    <mergeCell ref="B33:E33"/>
  </mergeCells>
  <hyperlinks>
    <hyperlink ref="B35" location="'Indice Tavole'!B155" display="Ritorna all'indice delle tavole" xr:uid="{00000000-0004-0000-7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oglio93">
    <tabColor rgb="FF33CCCC"/>
    <pageSetUpPr fitToPage="1"/>
  </sheetPr>
  <dimension ref="B2:J119"/>
  <sheetViews>
    <sheetView zoomScale="140" zoomScaleNormal="140" workbookViewId="0"/>
  </sheetViews>
  <sheetFormatPr defaultColWidth="8.85546875" defaultRowHeight="15" x14ac:dyDescent="0.25"/>
  <cols>
    <col min="1" max="1" width="6.140625" style="9" customWidth="1"/>
    <col min="2" max="2" width="34.42578125" style="9" customWidth="1"/>
    <col min="3" max="5" width="8.42578125" style="9" customWidth="1"/>
    <col min="6" max="6" width="2.140625" style="9" customWidth="1"/>
    <col min="7" max="10" width="7.7109375" style="9" customWidth="1"/>
    <col min="11" max="16384" width="8.85546875" style="9"/>
  </cols>
  <sheetData>
    <row r="2" spans="2:10" x14ac:dyDescent="0.25">
      <c r="B2" s="1057" t="s">
        <v>209</v>
      </c>
      <c r="C2" s="1057"/>
      <c r="D2" s="1057"/>
      <c r="E2" s="1057"/>
      <c r="F2" s="1057"/>
      <c r="G2" s="1057"/>
      <c r="H2" s="1057"/>
      <c r="I2" s="1057"/>
      <c r="J2" s="1057"/>
    </row>
    <row r="3" spans="2:10" x14ac:dyDescent="0.25">
      <c r="B3" s="33"/>
      <c r="C3" s="33"/>
      <c r="D3" s="33"/>
      <c r="E3" s="33"/>
      <c r="F3" s="33"/>
      <c r="G3" s="33"/>
      <c r="H3" s="33"/>
      <c r="I3" s="33"/>
    </row>
    <row r="4" spans="2:10" x14ac:dyDescent="0.25">
      <c r="B4" s="1054" t="s">
        <v>550</v>
      </c>
      <c r="C4" s="1054"/>
      <c r="D4" s="1054"/>
      <c r="E4" s="1054"/>
      <c r="F4" s="1054"/>
      <c r="G4" s="1054"/>
      <c r="H4" s="1054"/>
      <c r="I4" s="1054"/>
      <c r="J4" s="1054"/>
    </row>
    <row r="5" spans="2:10" ht="23.25" customHeight="1" x14ac:dyDescent="0.25">
      <c r="B5" s="1147" t="s">
        <v>1044</v>
      </c>
      <c r="C5" s="1147"/>
      <c r="D5" s="1147"/>
      <c r="E5" s="1147"/>
      <c r="F5" s="1147"/>
      <c r="G5" s="1147"/>
      <c r="H5" s="1147"/>
      <c r="I5" s="1147"/>
      <c r="J5" s="1147"/>
    </row>
    <row r="6" spans="2:10" x14ac:dyDescent="0.25">
      <c r="B6" s="348"/>
      <c r="C6" s="1043" t="s">
        <v>138</v>
      </c>
      <c r="D6" s="1043"/>
      <c r="E6" s="1043"/>
      <c r="F6" s="1043"/>
      <c r="G6" s="1043"/>
      <c r="H6" s="1043"/>
      <c r="I6" s="1043"/>
      <c r="J6" s="1043" t="s">
        <v>25</v>
      </c>
    </row>
    <row r="7" spans="2:10" x14ac:dyDescent="0.25">
      <c r="B7" s="140"/>
      <c r="C7" s="1218" t="s">
        <v>139</v>
      </c>
      <c r="D7" s="1218"/>
      <c r="E7" s="1218"/>
      <c r="F7" s="626"/>
      <c r="G7" s="1218" t="s">
        <v>140</v>
      </c>
      <c r="H7" s="1218"/>
      <c r="I7" s="1218"/>
      <c r="J7" s="1044"/>
    </row>
    <row r="8" spans="2:10" x14ac:dyDescent="0.25">
      <c r="B8" s="1245"/>
      <c r="C8" s="620" t="s">
        <v>287</v>
      </c>
      <c r="D8" s="620" t="s">
        <v>288</v>
      </c>
      <c r="E8" s="1079" t="s">
        <v>25</v>
      </c>
      <c r="F8" s="1115"/>
      <c r="G8" s="620" t="s">
        <v>287</v>
      </c>
      <c r="H8" s="620" t="s">
        <v>288</v>
      </c>
      <c r="I8" s="1079" t="s">
        <v>25</v>
      </c>
      <c r="J8" s="1044"/>
    </row>
    <row r="9" spans="2:10" x14ac:dyDescent="0.25">
      <c r="B9" s="1245"/>
      <c r="C9" s="627" t="s">
        <v>289</v>
      </c>
      <c r="D9" s="627" t="s">
        <v>289</v>
      </c>
      <c r="E9" s="1246"/>
      <c r="F9" s="1162"/>
      <c r="G9" s="627" t="s">
        <v>289</v>
      </c>
      <c r="H9" s="627" t="s">
        <v>289</v>
      </c>
      <c r="I9" s="1246"/>
      <c r="J9" s="1047"/>
    </row>
    <row r="10" spans="2:10" x14ac:dyDescent="0.25">
      <c r="B10" s="163" t="s">
        <v>501</v>
      </c>
      <c r="C10" s="933">
        <v>621747</v>
      </c>
      <c r="D10" s="933">
        <v>29342</v>
      </c>
      <c r="E10" s="933">
        <v>644147</v>
      </c>
      <c r="F10" s="985"/>
      <c r="G10" s="933">
        <v>1960</v>
      </c>
      <c r="H10" s="933">
        <v>2265</v>
      </c>
      <c r="I10" s="933">
        <v>4223</v>
      </c>
      <c r="J10" s="933">
        <v>648370</v>
      </c>
    </row>
    <row r="11" spans="2:10" x14ac:dyDescent="0.25">
      <c r="B11" s="151" t="s">
        <v>218</v>
      </c>
      <c r="C11" s="933">
        <v>3945</v>
      </c>
      <c r="D11" s="981">
        <v>75</v>
      </c>
      <c r="E11" s="933">
        <v>4020</v>
      </c>
      <c r="F11" s="985"/>
      <c r="G11" s="981">
        <v>11</v>
      </c>
      <c r="H11" s="981">
        <v>13</v>
      </c>
      <c r="I11" s="981">
        <v>24</v>
      </c>
      <c r="J11" s="933">
        <v>4044</v>
      </c>
    </row>
    <row r="12" spans="2:10" x14ac:dyDescent="0.25">
      <c r="B12" s="152" t="s">
        <v>224</v>
      </c>
      <c r="C12" s="972">
        <v>1273</v>
      </c>
      <c r="D12" s="982">
        <v>54</v>
      </c>
      <c r="E12" s="972">
        <v>1327</v>
      </c>
      <c r="F12" s="985"/>
      <c r="G12" s="982">
        <v>3</v>
      </c>
      <c r="H12" s="982">
        <v>13</v>
      </c>
      <c r="I12" s="982">
        <v>16</v>
      </c>
      <c r="J12" s="972">
        <v>1343</v>
      </c>
    </row>
    <row r="13" spans="2:10" x14ac:dyDescent="0.25">
      <c r="B13" s="152" t="s">
        <v>223</v>
      </c>
      <c r="C13" s="982">
        <v>802</v>
      </c>
      <c r="D13" s="982">
        <v>22</v>
      </c>
      <c r="E13" s="982">
        <v>824</v>
      </c>
      <c r="F13" s="985"/>
      <c r="G13" s="982">
        <v>3</v>
      </c>
      <c r="H13" s="982" t="s">
        <v>102</v>
      </c>
      <c r="I13" s="982">
        <v>3</v>
      </c>
      <c r="J13" s="982">
        <v>827</v>
      </c>
    </row>
    <row r="14" spans="2:10" x14ac:dyDescent="0.25">
      <c r="B14" s="153" t="s">
        <v>148</v>
      </c>
      <c r="C14" s="162">
        <v>1870</v>
      </c>
      <c r="D14" s="984" t="s">
        <v>3</v>
      </c>
      <c r="E14" s="162">
        <v>1870</v>
      </c>
      <c r="F14" s="984" t="s">
        <v>258</v>
      </c>
      <c r="G14" s="984">
        <v>5</v>
      </c>
      <c r="H14" s="984" t="s">
        <v>3</v>
      </c>
      <c r="I14" s="984">
        <v>5</v>
      </c>
      <c r="J14" s="162">
        <v>1875</v>
      </c>
    </row>
    <row r="15" spans="2:10" x14ac:dyDescent="0.25">
      <c r="B15" s="151" t="s">
        <v>551</v>
      </c>
      <c r="C15" s="933">
        <v>31699</v>
      </c>
      <c r="D15" s="933">
        <v>60611</v>
      </c>
      <c r="E15" s="933">
        <v>86855</v>
      </c>
      <c r="F15" s="648"/>
      <c r="G15" s="981">
        <v>79</v>
      </c>
      <c r="H15" s="933">
        <v>12194</v>
      </c>
      <c r="I15" s="933">
        <v>12273</v>
      </c>
      <c r="J15" s="933">
        <v>99128</v>
      </c>
    </row>
    <row r="16" spans="2:10" x14ac:dyDescent="0.25">
      <c r="B16" s="152" t="s">
        <v>552</v>
      </c>
      <c r="C16" s="972">
        <v>27285</v>
      </c>
      <c r="D16" s="972">
        <v>42901</v>
      </c>
      <c r="E16" s="972">
        <v>64750</v>
      </c>
      <c r="F16" s="985"/>
      <c r="G16" s="982">
        <v>79</v>
      </c>
      <c r="H16" s="972">
        <v>8025</v>
      </c>
      <c r="I16" s="972">
        <v>8104</v>
      </c>
      <c r="J16" s="972">
        <v>72854</v>
      </c>
    </row>
    <row r="17" spans="2:10" x14ac:dyDescent="0.25">
      <c r="B17" s="161" t="s">
        <v>292</v>
      </c>
      <c r="C17" s="586">
        <v>13704</v>
      </c>
      <c r="D17" s="586">
        <v>42898</v>
      </c>
      <c r="E17" s="586">
        <v>51166</v>
      </c>
      <c r="F17" s="985"/>
      <c r="G17" s="983" t="s">
        <v>3</v>
      </c>
      <c r="H17" s="586">
        <v>7866</v>
      </c>
      <c r="I17" s="586">
        <v>7866</v>
      </c>
      <c r="J17" s="586">
        <v>59032</v>
      </c>
    </row>
    <row r="18" spans="2:10" x14ac:dyDescent="0.25">
      <c r="B18" s="161" t="s">
        <v>553</v>
      </c>
      <c r="C18" s="586">
        <v>13581</v>
      </c>
      <c r="D18" s="983">
        <v>3</v>
      </c>
      <c r="E18" s="586">
        <v>13584</v>
      </c>
      <c r="F18" s="985"/>
      <c r="G18" s="983">
        <v>79</v>
      </c>
      <c r="H18" s="983">
        <v>159</v>
      </c>
      <c r="I18" s="983">
        <v>238</v>
      </c>
      <c r="J18" s="586">
        <v>13822</v>
      </c>
    </row>
    <row r="19" spans="2:10" x14ac:dyDescent="0.25">
      <c r="B19" s="152" t="s">
        <v>554</v>
      </c>
      <c r="C19" s="972">
        <v>4414</v>
      </c>
      <c r="D19" s="972">
        <v>17710</v>
      </c>
      <c r="E19" s="972">
        <v>22105</v>
      </c>
      <c r="F19" s="985"/>
      <c r="G19" s="982" t="s">
        <v>3</v>
      </c>
      <c r="H19" s="972">
        <v>4169</v>
      </c>
      <c r="I19" s="972">
        <v>4169</v>
      </c>
      <c r="J19" s="972">
        <v>26274</v>
      </c>
    </row>
    <row r="20" spans="2:10" x14ac:dyDescent="0.25">
      <c r="B20" s="161" t="s">
        <v>292</v>
      </c>
      <c r="C20" s="586">
        <v>3902</v>
      </c>
      <c r="D20" s="586">
        <v>17709</v>
      </c>
      <c r="E20" s="586">
        <v>21592</v>
      </c>
      <c r="F20" s="985"/>
      <c r="G20" s="983" t="s">
        <v>3</v>
      </c>
      <c r="H20" s="586">
        <v>4057</v>
      </c>
      <c r="I20" s="586">
        <v>4057</v>
      </c>
      <c r="J20" s="586">
        <v>25649</v>
      </c>
    </row>
    <row r="21" spans="2:10" x14ac:dyDescent="0.25">
      <c r="B21" s="161" t="s">
        <v>553</v>
      </c>
      <c r="C21" s="625">
        <v>512</v>
      </c>
      <c r="D21" s="625">
        <v>1</v>
      </c>
      <c r="E21" s="625">
        <v>513</v>
      </c>
      <c r="F21" s="324"/>
      <c r="G21" s="625" t="s">
        <v>3</v>
      </c>
      <c r="H21" s="625">
        <v>112</v>
      </c>
      <c r="I21" s="625">
        <v>112</v>
      </c>
      <c r="J21" s="625">
        <v>625</v>
      </c>
    </row>
    <row r="22" spans="2:10" x14ac:dyDescent="0.25">
      <c r="B22" s="163" t="s">
        <v>555</v>
      </c>
      <c r="C22" s="933">
        <v>16898</v>
      </c>
      <c r="D22" s="933">
        <v>4594</v>
      </c>
      <c r="E22" s="933">
        <v>21491</v>
      </c>
      <c r="F22" s="579"/>
      <c r="G22" s="981">
        <v>23</v>
      </c>
      <c r="H22" s="981">
        <v>161</v>
      </c>
      <c r="I22" s="981">
        <v>184</v>
      </c>
      <c r="J22" s="933">
        <v>21675</v>
      </c>
    </row>
    <row r="23" spans="2:10" x14ac:dyDescent="0.25">
      <c r="B23" s="164" t="s">
        <v>342</v>
      </c>
      <c r="C23" s="874">
        <v>9017</v>
      </c>
      <c r="D23" s="874">
        <v>4561</v>
      </c>
      <c r="E23" s="874">
        <v>13578</v>
      </c>
      <c r="F23" s="97"/>
      <c r="G23" s="625" t="s">
        <v>3</v>
      </c>
      <c r="H23" s="625">
        <v>159</v>
      </c>
      <c r="I23" s="625">
        <v>159</v>
      </c>
      <c r="J23" s="874">
        <v>13737</v>
      </c>
    </row>
    <row r="24" spans="2:10" x14ac:dyDescent="0.25">
      <c r="B24" s="151" t="s">
        <v>556</v>
      </c>
      <c r="C24" s="933">
        <v>1378</v>
      </c>
      <c r="D24" s="981">
        <v>675</v>
      </c>
      <c r="E24" s="933">
        <v>2052</v>
      </c>
      <c r="F24" s="985"/>
      <c r="G24" s="981">
        <v>3</v>
      </c>
      <c r="H24" s="981">
        <v>102</v>
      </c>
      <c r="I24" s="981">
        <v>105</v>
      </c>
      <c r="J24" s="933">
        <v>2158</v>
      </c>
    </row>
    <row r="25" spans="2:10" x14ac:dyDescent="0.25">
      <c r="B25" s="152" t="s">
        <v>291</v>
      </c>
      <c r="C25" s="982">
        <v>133</v>
      </c>
      <c r="D25" s="982">
        <v>300</v>
      </c>
      <c r="E25" s="982">
        <v>433</v>
      </c>
      <c r="F25" s="985"/>
      <c r="G25" s="982" t="s">
        <v>102</v>
      </c>
      <c r="H25" s="982">
        <v>90</v>
      </c>
      <c r="I25" s="982">
        <v>91</v>
      </c>
      <c r="J25" s="982">
        <v>524</v>
      </c>
    </row>
    <row r="26" spans="2:10" x14ac:dyDescent="0.25">
      <c r="B26" s="161" t="s">
        <v>292</v>
      </c>
      <c r="C26" s="983">
        <v>72</v>
      </c>
      <c r="D26" s="983">
        <v>300</v>
      </c>
      <c r="E26" s="983">
        <v>372</v>
      </c>
      <c r="F26" s="985"/>
      <c r="G26" s="983" t="s">
        <v>3</v>
      </c>
      <c r="H26" s="983">
        <v>89</v>
      </c>
      <c r="I26" s="983">
        <v>89</v>
      </c>
      <c r="J26" s="983">
        <v>461</v>
      </c>
    </row>
    <row r="27" spans="2:10" x14ac:dyDescent="0.25">
      <c r="B27" s="161" t="s">
        <v>553</v>
      </c>
      <c r="C27" s="983">
        <v>61</v>
      </c>
      <c r="D27" s="983" t="s">
        <v>102</v>
      </c>
      <c r="E27" s="983">
        <v>61</v>
      </c>
      <c r="F27" s="985"/>
      <c r="G27" s="983" t="s">
        <v>102</v>
      </c>
      <c r="H27" s="983">
        <v>1</v>
      </c>
      <c r="I27" s="983">
        <v>1</v>
      </c>
      <c r="J27" s="983">
        <v>62</v>
      </c>
    </row>
    <row r="28" spans="2:10" x14ac:dyDescent="0.25">
      <c r="B28" s="152" t="s">
        <v>293</v>
      </c>
      <c r="C28" s="982">
        <v>648</v>
      </c>
      <c r="D28" s="982">
        <v>4</v>
      </c>
      <c r="E28" s="982">
        <v>651</v>
      </c>
      <c r="F28" s="985"/>
      <c r="G28" s="982">
        <v>3</v>
      </c>
      <c r="H28" s="982" t="s">
        <v>102</v>
      </c>
      <c r="I28" s="982">
        <v>3</v>
      </c>
      <c r="J28" s="982">
        <v>654</v>
      </c>
    </row>
    <row r="29" spans="2:10" x14ac:dyDescent="0.25">
      <c r="B29" s="152" t="s">
        <v>359</v>
      </c>
      <c r="C29" s="984">
        <v>597</v>
      </c>
      <c r="D29" s="984">
        <v>371</v>
      </c>
      <c r="E29" s="984">
        <v>968</v>
      </c>
      <c r="F29" s="436"/>
      <c r="G29" s="984" t="s">
        <v>3</v>
      </c>
      <c r="H29" s="984">
        <v>11</v>
      </c>
      <c r="I29" s="984">
        <v>11</v>
      </c>
      <c r="J29" s="984">
        <v>980</v>
      </c>
    </row>
    <row r="30" spans="2:10" x14ac:dyDescent="0.25">
      <c r="B30" s="163" t="s">
        <v>5</v>
      </c>
      <c r="C30" s="933">
        <v>61999</v>
      </c>
      <c r="D30" s="933">
        <v>4298</v>
      </c>
      <c r="E30" s="933">
        <v>66297</v>
      </c>
      <c r="F30" s="985"/>
      <c r="G30" s="981">
        <v>227</v>
      </c>
      <c r="H30" s="933">
        <v>1113</v>
      </c>
      <c r="I30" s="933">
        <v>1339</v>
      </c>
      <c r="J30" s="933">
        <v>67636</v>
      </c>
    </row>
    <row r="31" spans="2:10" ht="16.5" customHeight="1" x14ac:dyDescent="0.25">
      <c r="B31" s="152" t="s">
        <v>294</v>
      </c>
      <c r="C31" s="972">
        <v>33534</v>
      </c>
      <c r="D31" s="972">
        <v>4171</v>
      </c>
      <c r="E31" s="972">
        <v>37706</v>
      </c>
      <c r="F31" s="985"/>
      <c r="G31" s="982">
        <v>226</v>
      </c>
      <c r="H31" s="972">
        <v>1112</v>
      </c>
      <c r="I31" s="972">
        <v>1338</v>
      </c>
      <c r="J31" s="972">
        <v>39044</v>
      </c>
    </row>
    <row r="32" spans="2:10" ht="15" customHeight="1" x14ac:dyDescent="0.25">
      <c r="B32" s="153" t="s">
        <v>295</v>
      </c>
      <c r="C32" s="162">
        <v>28464</v>
      </c>
      <c r="D32" s="984">
        <v>127</v>
      </c>
      <c r="E32" s="162">
        <v>28591</v>
      </c>
      <c r="F32" s="324"/>
      <c r="G32" s="984" t="s">
        <v>102</v>
      </c>
      <c r="H32" s="984">
        <v>1</v>
      </c>
      <c r="I32" s="984">
        <v>1</v>
      </c>
      <c r="J32" s="162">
        <v>28592</v>
      </c>
    </row>
    <row r="33" spans="2:10" x14ac:dyDescent="0.25">
      <c r="B33" s="1097" t="s">
        <v>557</v>
      </c>
      <c r="C33" s="1097"/>
      <c r="D33" s="1097"/>
      <c r="E33" s="1097"/>
      <c r="F33" s="1097"/>
      <c r="G33" s="1097"/>
      <c r="H33" s="1097"/>
      <c r="I33" s="1097"/>
      <c r="J33" s="1097"/>
    </row>
    <row r="34" spans="2:10" x14ac:dyDescent="0.25">
      <c r="B34" s="28"/>
    </row>
    <row r="35" spans="2:10" x14ac:dyDescent="0.25">
      <c r="B35" s="11" t="s">
        <v>252</v>
      </c>
    </row>
    <row r="119" spans="2:4" x14ac:dyDescent="0.25">
      <c r="B119" s="1046"/>
      <c r="C119" s="1046"/>
      <c r="D119" s="1046"/>
    </row>
  </sheetData>
  <mergeCells count="13">
    <mergeCell ref="B2:J2"/>
    <mergeCell ref="B119:D119"/>
    <mergeCell ref="B4:J4"/>
    <mergeCell ref="B5:J5"/>
    <mergeCell ref="B33:J33"/>
    <mergeCell ref="C6:I6"/>
    <mergeCell ref="J6:J9"/>
    <mergeCell ref="C7:E7"/>
    <mergeCell ref="G7:I7"/>
    <mergeCell ref="B8:B9"/>
    <mergeCell ref="E8:E9"/>
    <mergeCell ref="F8:F9"/>
    <mergeCell ref="I8:I9"/>
  </mergeCells>
  <hyperlinks>
    <hyperlink ref="B35" location="'Indice Tavole'!B156" display="Ritorna all'indice delle tavole" xr:uid="{00000000-0004-0000-7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oglio94">
    <tabColor rgb="FF33CCCC"/>
    <pageSetUpPr fitToPage="1"/>
  </sheetPr>
  <dimension ref="B2:I115"/>
  <sheetViews>
    <sheetView zoomScale="140" zoomScaleNormal="140" workbookViewId="0"/>
  </sheetViews>
  <sheetFormatPr defaultColWidth="8.85546875" defaultRowHeight="15" x14ac:dyDescent="0.25"/>
  <cols>
    <col min="1" max="1" width="4.7109375" style="9" customWidth="1"/>
    <col min="2" max="2" width="43.140625" style="9" customWidth="1"/>
    <col min="3" max="3" width="6.85546875" style="9" bestFit="1" customWidth="1"/>
    <col min="4" max="4" width="6.85546875" style="9" customWidth="1"/>
    <col min="5" max="5" width="6.42578125" style="9" bestFit="1" customWidth="1"/>
    <col min="6" max="6" width="6.85546875" style="9" customWidth="1"/>
    <col min="7" max="7" width="3" style="9" customWidth="1"/>
    <col min="8" max="8" width="7.140625" style="9" customWidth="1"/>
    <col min="9" max="9" width="8.140625" style="9" customWidth="1"/>
    <col min="10" max="16384" width="8.85546875" style="9"/>
  </cols>
  <sheetData>
    <row r="2" spans="2:9" x14ac:dyDescent="0.25">
      <c r="B2" s="1198" t="s">
        <v>210</v>
      </c>
      <c r="C2" s="1198"/>
      <c r="D2" s="1198"/>
      <c r="E2" s="1198"/>
      <c r="F2" s="1198"/>
      <c r="G2" s="1198"/>
      <c r="H2" s="1198"/>
      <c r="I2" s="1198"/>
    </row>
    <row r="3" spans="2:9" x14ac:dyDescent="0.25">
      <c r="B3" s="29"/>
      <c r="C3" s="29"/>
      <c r="D3" s="29"/>
      <c r="E3" s="29"/>
    </row>
    <row r="4" spans="2:9" ht="27.75" customHeight="1" x14ac:dyDescent="0.25">
      <c r="B4" s="1054" t="s">
        <v>558</v>
      </c>
      <c r="C4" s="1054"/>
      <c r="D4" s="1054"/>
      <c r="E4" s="1054"/>
      <c r="F4" s="1054"/>
      <c r="G4" s="1054"/>
      <c r="H4" s="1054"/>
      <c r="I4" s="1054"/>
    </row>
    <row r="5" spans="2:9" x14ac:dyDescent="0.25">
      <c r="B5" s="1100" t="s">
        <v>979</v>
      </c>
      <c r="C5" s="1100"/>
      <c r="D5" s="1100"/>
      <c r="E5" s="1100"/>
      <c r="F5" s="1100"/>
      <c r="G5" s="1100"/>
      <c r="H5" s="1100"/>
      <c r="I5" s="1100"/>
    </row>
    <row r="6" spans="2:9" x14ac:dyDescent="0.25">
      <c r="B6" s="134"/>
      <c r="C6" s="1070" t="s">
        <v>26</v>
      </c>
      <c r="D6" s="1070"/>
      <c r="E6" s="1070"/>
      <c r="F6" s="1070"/>
      <c r="G6" s="134"/>
      <c r="H6" s="1103" t="s">
        <v>25</v>
      </c>
      <c r="I6" s="1103"/>
    </row>
    <row r="7" spans="2:9" ht="25.5" customHeight="1" x14ac:dyDescent="0.25">
      <c r="B7" s="86"/>
      <c r="C7" s="1163" t="s">
        <v>296</v>
      </c>
      <c r="D7" s="1163"/>
      <c r="E7" s="1163" t="s">
        <v>297</v>
      </c>
      <c r="F7" s="1163"/>
      <c r="G7" s="86"/>
      <c r="H7" s="1105"/>
      <c r="I7" s="1105"/>
    </row>
    <row r="8" spans="2:9" x14ac:dyDescent="0.25">
      <c r="B8" s="65"/>
      <c r="C8" s="65" t="s">
        <v>8</v>
      </c>
      <c r="D8" s="65" t="s">
        <v>97</v>
      </c>
      <c r="E8" s="65" t="s">
        <v>8</v>
      </c>
      <c r="F8" s="65" t="s">
        <v>97</v>
      </c>
      <c r="G8" s="65"/>
      <c r="H8" s="65" t="s">
        <v>8</v>
      </c>
      <c r="I8" s="65" t="s">
        <v>97</v>
      </c>
    </row>
    <row r="9" spans="2:9" x14ac:dyDescent="0.25">
      <c r="B9" s="469" t="s">
        <v>262</v>
      </c>
      <c r="C9" s="468"/>
      <c r="D9" s="468"/>
      <c r="E9" s="468"/>
      <c r="F9" s="468"/>
      <c r="G9" s="468"/>
      <c r="H9" s="468"/>
      <c r="I9" s="468"/>
    </row>
    <row r="10" spans="2:9" x14ac:dyDescent="0.25">
      <c r="B10" s="467" t="s">
        <v>263</v>
      </c>
      <c r="C10" s="1008">
        <v>2605</v>
      </c>
      <c r="D10" s="1010">
        <v>7.8</v>
      </c>
      <c r="E10" s="1010">
        <v>197</v>
      </c>
      <c r="F10" s="1010">
        <v>4.7</v>
      </c>
      <c r="G10" s="1010"/>
      <c r="H10" s="1007">
        <v>2802</v>
      </c>
      <c r="I10" s="1010">
        <v>7.4</v>
      </c>
    </row>
    <row r="11" spans="2:9" x14ac:dyDescent="0.25">
      <c r="B11" s="467" t="s">
        <v>99</v>
      </c>
      <c r="C11" s="1007">
        <v>7840</v>
      </c>
      <c r="D11" s="1010">
        <v>23.4</v>
      </c>
      <c r="E11" s="1007">
        <v>1248</v>
      </c>
      <c r="F11" s="1010">
        <v>29.9</v>
      </c>
      <c r="G11" s="1010"/>
      <c r="H11" s="1010">
        <v>9088</v>
      </c>
      <c r="I11" s="1010">
        <v>24.1</v>
      </c>
    </row>
    <row r="12" spans="2:9" x14ac:dyDescent="0.25">
      <c r="B12" s="467" t="s">
        <v>100</v>
      </c>
      <c r="C12" s="1007">
        <v>5525</v>
      </c>
      <c r="D12" s="1010">
        <v>16.5</v>
      </c>
      <c r="E12" s="1010">
        <v>206</v>
      </c>
      <c r="F12" s="1010">
        <v>4.9000000000000004</v>
      </c>
      <c r="G12" s="1010"/>
      <c r="H12" s="1010">
        <v>5731</v>
      </c>
      <c r="I12" s="1010">
        <v>15.2</v>
      </c>
    </row>
    <row r="13" spans="2:9" x14ac:dyDescent="0.25">
      <c r="B13" s="467" t="s">
        <v>101</v>
      </c>
      <c r="C13" s="1007">
        <v>7823</v>
      </c>
      <c r="D13" s="1010">
        <v>23.3</v>
      </c>
      <c r="E13" s="1010">
        <v>638</v>
      </c>
      <c r="F13" s="1010">
        <v>15.3</v>
      </c>
      <c r="G13" s="1010"/>
      <c r="H13" s="1010">
        <v>8461</v>
      </c>
      <c r="I13" s="1010">
        <v>22.4</v>
      </c>
    </row>
    <row r="14" spans="2:9" x14ac:dyDescent="0.25">
      <c r="B14" s="467" t="s">
        <v>344</v>
      </c>
      <c r="C14" s="1007">
        <v>5237</v>
      </c>
      <c r="D14" s="1010">
        <v>15.6</v>
      </c>
      <c r="E14" s="1010">
        <v>859</v>
      </c>
      <c r="F14" s="1010">
        <v>20.6</v>
      </c>
      <c r="G14" s="1010"/>
      <c r="H14" s="1010">
        <v>6096</v>
      </c>
      <c r="I14" s="1010">
        <v>16.2</v>
      </c>
    </row>
    <row r="15" spans="2:9" x14ac:dyDescent="0.25">
      <c r="B15" s="480" t="s">
        <v>345</v>
      </c>
      <c r="C15" s="1007">
        <v>2441</v>
      </c>
      <c r="D15" s="1010">
        <v>7.3</v>
      </c>
      <c r="E15" s="1010">
        <v>433</v>
      </c>
      <c r="F15" s="1010">
        <v>10.4</v>
      </c>
      <c r="G15" s="1010"/>
      <c r="H15" s="1007">
        <v>2874</v>
      </c>
      <c r="I15" s="1010">
        <v>7.6</v>
      </c>
    </row>
    <row r="16" spans="2:9" x14ac:dyDescent="0.25">
      <c r="B16" s="451" t="s">
        <v>876</v>
      </c>
      <c r="C16" s="231">
        <v>1313</v>
      </c>
      <c r="D16" s="864">
        <v>3.9</v>
      </c>
      <c r="E16" s="864">
        <v>289</v>
      </c>
      <c r="F16" s="864">
        <v>6.9</v>
      </c>
      <c r="G16" s="303"/>
      <c r="H16" s="231">
        <v>1602</v>
      </c>
      <c r="I16" s="864">
        <v>4.2</v>
      </c>
    </row>
    <row r="17" spans="2:9" x14ac:dyDescent="0.25">
      <c r="B17" s="467" t="s">
        <v>264</v>
      </c>
      <c r="C17" s="1010">
        <v>545</v>
      </c>
      <c r="D17" s="1010">
        <v>1.6</v>
      </c>
      <c r="E17" s="1010">
        <v>476</v>
      </c>
      <c r="F17" s="1010">
        <v>11.4</v>
      </c>
      <c r="G17" s="1010"/>
      <c r="H17" s="1007">
        <v>1021</v>
      </c>
      <c r="I17" s="1010">
        <v>2.7</v>
      </c>
    </row>
    <row r="18" spans="2:9" x14ac:dyDescent="0.25">
      <c r="B18" s="467" t="s">
        <v>265</v>
      </c>
      <c r="C18" s="1010">
        <v>127</v>
      </c>
      <c r="D18" s="1010">
        <v>0.4</v>
      </c>
      <c r="E18" s="1010">
        <v>92</v>
      </c>
      <c r="F18" s="1010">
        <v>2.2000000000000002</v>
      </c>
      <c r="G18" s="1010"/>
      <c r="H18" s="1010">
        <v>219</v>
      </c>
      <c r="I18" s="1010">
        <v>0.6</v>
      </c>
    </row>
    <row r="19" spans="2:9" x14ac:dyDescent="0.25">
      <c r="B19" s="467" t="s">
        <v>267</v>
      </c>
      <c r="C19" s="1007">
        <v>2153</v>
      </c>
      <c r="D19" s="1010">
        <v>6.4</v>
      </c>
      <c r="E19" s="1010" t="s">
        <v>1045</v>
      </c>
      <c r="F19" s="1010" t="s">
        <v>1045</v>
      </c>
      <c r="G19" s="68"/>
      <c r="H19" s="1007">
        <v>2153</v>
      </c>
      <c r="I19" s="1010">
        <v>5.7</v>
      </c>
    </row>
    <row r="20" spans="2:9" x14ac:dyDescent="0.25">
      <c r="B20" s="467" t="s">
        <v>242</v>
      </c>
      <c r="C20" s="1010">
        <v>-761</v>
      </c>
      <c r="D20" s="1010">
        <v>-2.2999999999999998</v>
      </c>
      <c r="E20" s="1010">
        <v>22</v>
      </c>
      <c r="F20" s="1010">
        <v>0.5</v>
      </c>
      <c r="G20" s="68"/>
      <c r="H20" s="1010">
        <v>-739</v>
      </c>
      <c r="I20" s="1011">
        <v>-2</v>
      </c>
    </row>
    <row r="21" spans="2:9" x14ac:dyDescent="0.25">
      <c r="B21" s="469" t="s">
        <v>266</v>
      </c>
      <c r="C21" s="252">
        <v>33534</v>
      </c>
      <c r="D21" s="1009"/>
      <c r="E21" s="252">
        <v>4171</v>
      </c>
      <c r="F21" s="1009"/>
      <c r="G21" s="470"/>
      <c r="H21" s="252">
        <v>37706</v>
      </c>
      <c r="I21" s="61"/>
    </row>
    <row r="22" spans="2:9" x14ac:dyDescent="0.25">
      <c r="B22" s="480" t="s">
        <v>298</v>
      </c>
      <c r="C22" s="1007">
        <v>28464</v>
      </c>
      <c r="D22" s="1004"/>
      <c r="E22" s="1010">
        <v>127</v>
      </c>
      <c r="F22" s="1004"/>
      <c r="G22" s="1005"/>
      <c r="H22" s="1007">
        <v>28591</v>
      </c>
      <c r="I22" s="1004"/>
    </row>
    <row r="23" spans="2:9" x14ac:dyDescent="0.25">
      <c r="B23" s="621" t="s">
        <v>5</v>
      </c>
      <c r="C23" s="249">
        <v>61999</v>
      </c>
      <c r="D23" s="1006"/>
      <c r="E23" s="249">
        <v>4298</v>
      </c>
      <c r="F23" s="1006"/>
      <c r="G23" s="1002"/>
      <c r="H23" s="249">
        <v>66297</v>
      </c>
      <c r="I23" s="1006"/>
    </row>
    <row r="24" spans="2:9" x14ac:dyDescent="0.25">
      <c r="B24" s="11"/>
      <c r="C24" s="452"/>
      <c r="E24" s="452"/>
      <c r="H24" s="452"/>
    </row>
    <row r="26" spans="2:9" x14ac:dyDescent="0.25">
      <c r="B26" s="11" t="s">
        <v>252</v>
      </c>
    </row>
    <row r="115" spans="2:4" x14ac:dyDescent="0.25">
      <c r="B115" s="1046"/>
      <c r="C115" s="1046"/>
      <c r="D115" s="1046"/>
    </row>
  </sheetData>
  <mergeCells count="8">
    <mergeCell ref="B4:I4"/>
    <mergeCell ref="B5:I5"/>
    <mergeCell ref="B2:I2"/>
    <mergeCell ref="B115:D115"/>
    <mergeCell ref="C6:F6"/>
    <mergeCell ref="H6:I7"/>
    <mergeCell ref="C7:D7"/>
    <mergeCell ref="E7:F7"/>
  </mergeCells>
  <hyperlinks>
    <hyperlink ref="B26" location="'Indice Tavole'!B157" display="Ritorna all'indice delle tavole" xr:uid="{00000000-0004-0000-8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oglio95">
    <tabColor rgb="FF33CCCC"/>
    <pageSetUpPr fitToPage="1"/>
  </sheetPr>
  <dimension ref="B2:F118"/>
  <sheetViews>
    <sheetView zoomScale="140" zoomScaleNormal="140" workbookViewId="0"/>
  </sheetViews>
  <sheetFormatPr defaultColWidth="8.85546875" defaultRowHeight="15" x14ac:dyDescent="0.25"/>
  <cols>
    <col min="1" max="1" width="4.140625" style="9" customWidth="1"/>
    <col min="2" max="2" width="46.140625" style="9" customWidth="1"/>
    <col min="3" max="5" width="10.85546875" style="9" customWidth="1"/>
    <col min="6" max="16384" width="8.85546875" style="9"/>
  </cols>
  <sheetData>
    <row r="2" spans="2:6" x14ac:dyDescent="0.25">
      <c r="B2" s="1057" t="s">
        <v>211</v>
      </c>
      <c r="C2" s="1057"/>
      <c r="D2" s="1057"/>
      <c r="E2" s="1057"/>
      <c r="F2" s="1057"/>
    </row>
    <row r="3" spans="2:6" x14ac:dyDescent="0.25">
      <c r="B3" s="29"/>
      <c r="C3" s="29"/>
      <c r="D3" s="29"/>
      <c r="E3" s="29"/>
    </row>
    <row r="4" spans="2:6" x14ac:dyDescent="0.25">
      <c r="B4" s="1048" t="s">
        <v>940</v>
      </c>
      <c r="C4" s="1048"/>
      <c r="D4" s="1048"/>
      <c r="E4" s="1048"/>
      <c r="F4" s="1048"/>
    </row>
    <row r="5" spans="2:6" x14ac:dyDescent="0.25">
      <c r="B5" s="1100" t="s">
        <v>1048</v>
      </c>
      <c r="C5" s="1100"/>
      <c r="D5" s="1100"/>
      <c r="E5" s="1100"/>
      <c r="F5" s="1100"/>
    </row>
    <row r="6" spans="2:6" ht="25.5" x14ac:dyDescent="0.25">
      <c r="B6" s="1247" t="s">
        <v>299</v>
      </c>
      <c r="C6" s="1103" t="s">
        <v>4</v>
      </c>
      <c r="D6" s="1103" t="s">
        <v>151</v>
      </c>
      <c r="E6" s="1103" t="s">
        <v>352</v>
      </c>
      <c r="F6" s="304" t="s">
        <v>559</v>
      </c>
    </row>
    <row r="7" spans="2:6" x14ac:dyDescent="0.25">
      <c r="B7" s="1248"/>
      <c r="C7" s="1105"/>
      <c r="D7" s="1105"/>
      <c r="E7" s="1105"/>
      <c r="F7" s="622" t="s">
        <v>560</v>
      </c>
    </row>
    <row r="8" spans="2:6" x14ac:dyDescent="0.25">
      <c r="B8" s="861" t="s">
        <v>303</v>
      </c>
      <c r="C8" s="299">
        <v>245030</v>
      </c>
      <c r="D8" s="299">
        <v>29777</v>
      </c>
      <c r="E8" s="299">
        <v>16333</v>
      </c>
      <c r="F8" s="859" t="s">
        <v>301</v>
      </c>
    </row>
    <row r="9" spans="2:6" ht="24" x14ac:dyDescent="0.25">
      <c r="B9" s="57" t="s">
        <v>307</v>
      </c>
      <c r="C9" s="299">
        <v>72332</v>
      </c>
      <c r="D9" s="299">
        <v>30632</v>
      </c>
      <c r="E9" s="299">
        <v>2682</v>
      </c>
      <c r="F9" s="298" t="s">
        <v>301</v>
      </c>
    </row>
    <row r="10" spans="2:6" x14ac:dyDescent="0.25">
      <c r="B10" s="57" t="s">
        <v>320</v>
      </c>
      <c r="C10" s="299">
        <v>5133</v>
      </c>
      <c r="D10" s="299">
        <v>2879</v>
      </c>
      <c r="E10" s="299">
        <v>1739</v>
      </c>
      <c r="F10" s="298" t="s">
        <v>301</v>
      </c>
    </row>
    <row r="11" spans="2:6" ht="24" x14ac:dyDescent="0.25">
      <c r="B11" s="57" t="s">
        <v>308</v>
      </c>
      <c r="C11" s="299">
        <v>65841</v>
      </c>
      <c r="D11" s="299">
        <v>8988</v>
      </c>
      <c r="E11" s="299">
        <v>10560</v>
      </c>
      <c r="F11" s="298" t="s">
        <v>301</v>
      </c>
    </row>
    <row r="12" spans="2:6" ht="24" x14ac:dyDescent="0.25">
      <c r="B12" s="57" t="s">
        <v>317</v>
      </c>
      <c r="C12" s="299">
        <v>24659</v>
      </c>
      <c r="D12" s="299">
        <v>10096</v>
      </c>
      <c r="E12" s="299">
        <v>2746</v>
      </c>
      <c r="F12" s="298" t="s">
        <v>301</v>
      </c>
    </row>
    <row r="13" spans="2:6" ht="24" x14ac:dyDescent="0.25">
      <c r="B13" s="57" t="s">
        <v>302</v>
      </c>
      <c r="C13" s="299">
        <v>205455</v>
      </c>
      <c r="D13" s="299">
        <v>130334</v>
      </c>
      <c r="E13" s="299">
        <v>8435</v>
      </c>
      <c r="F13" s="298" t="s">
        <v>301</v>
      </c>
    </row>
    <row r="14" spans="2:6" ht="24" x14ac:dyDescent="0.25">
      <c r="B14" s="57" t="s">
        <v>319</v>
      </c>
      <c r="C14" s="299">
        <v>15474</v>
      </c>
      <c r="D14" s="299">
        <v>1914</v>
      </c>
      <c r="E14" s="299">
        <v>835</v>
      </c>
      <c r="F14" s="298" t="s">
        <v>310</v>
      </c>
    </row>
    <row r="15" spans="2:6" ht="24" x14ac:dyDescent="0.25">
      <c r="B15" s="57" t="s">
        <v>316</v>
      </c>
      <c r="C15" s="299">
        <v>21599</v>
      </c>
      <c r="D15" s="299">
        <v>11098</v>
      </c>
      <c r="E15" s="299">
        <v>1476</v>
      </c>
      <c r="F15" s="298" t="s">
        <v>301</v>
      </c>
    </row>
    <row r="16" spans="2:6" x14ac:dyDescent="0.25">
      <c r="B16" s="57" t="s">
        <v>306</v>
      </c>
      <c r="C16" s="299">
        <v>97748</v>
      </c>
      <c r="D16" s="299">
        <v>22863</v>
      </c>
      <c r="E16" s="299">
        <v>3491</v>
      </c>
      <c r="F16" s="298" t="s">
        <v>301</v>
      </c>
    </row>
    <row r="17" spans="2:6" ht="24" x14ac:dyDescent="0.25">
      <c r="B17" s="57" t="s">
        <v>312</v>
      </c>
      <c r="C17" s="299">
        <v>38698</v>
      </c>
      <c r="D17" s="299" t="s">
        <v>3</v>
      </c>
      <c r="E17" s="299">
        <v>2361</v>
      </c>
      <c r="F17" s="298" t="s">
        <v>301</v>
      </c>
    </row>
    <row r="18" spans="2:6" ht="24" x14ac:dyDescent="0.25">
      <c r="B18" s="57" t="s">
        <v>322</v>
      </c>
      <c r="C18" s="299">
        <v>2161</v>
      </c>
      <c r="D18" s="299">
        <v>51</v>
      </c>
      <c r="E18" s="298">
        <v>48</v>
      </c>
      <c r="F18" s="298" t="s">
        <v>310</v>
      </c>
    </row>
    <row r="19" spans="2:6" ht="24" x14ac:dyDescent="0.25">
      <c r="B19" s="57" t="s">
        <v>321</v>
      </c>
      <c r="C19" s="299">
        <v>3055</v>
      </c>
      <c r="D19" s="298">
        <v>696</v>
      </c>
      <c r="E19" s="299">
        <v>198</v>
      </c>
      <c r="F19" s="298" t="s">
        <v>310</v>
      </c>
    </row>
    <row r="20" spans="2:6" ht="24" x14ac:dyDescent="0.25">
      <c r="B20" s="57" t="s">
        <v>300</v>
      </c>
      <c r="C20" s="299">
        <v>375380</v>
      </c>
      <c r="D20" s="299">
        <v>132472</v>
      </c>
      <c r="E20" s="299">
        <v>26254</v>
      </c>
      <c r="F20" s="298" t="s">
        <v>301</v>
      </c>
    </row>
    <row r="21" spans="2:6" ht="24" x14ac:dyDescent="0.25">
      <c r="B21" s="57" t="s">
        <v>311</v>
      </c>
      <c r="C21" s="299">
        <v>63527</v>
      </c>
      <c r="D21" s="299">
        <v>5181</v>
      </c>
      <c r="E21" s="299">
        <v>2038</v>
      </c>
      <c r="F21" s="298" t="s">
        <v>310</v>
      </c>
    </row>
    <row r="22" spans="2:6" ht="24" x14ac:dyDescent="0.25">
      <c r="B22" s="57" t="s">
        <v>309</v>
      </c>
      <c r="C22" s="299">
        <v>45287</v>
      </c>
      <c r="D22" s="299">
        <v>3021</v>
      </c>
      <c r="E22" s="299">
        <v>1112</v>
      </c>
      <c r="F22" s="298" t="s">
        <v>310</v>
      </c>
    </row>
    <row r="23" spans="2:6" ht="24" x14ac:dyDescent="0.25">
      <c r="B23" s="57" t="s">
        <v>314</v>
      </c>
      <c r="C23" s="299">
        <v>29117</v>
      </c>
      <c r="D23" s="299">
        <v>7626</v>
      </c>
      <c r="E23" s="299">
        <v>1007</v>
      </c>
      <c r="F23" s="298" t="s">
        <v>301</v>
      </c>
    </row>
    <row r="24" spans="2:6" x14ac:dyDescent="0.25">
      <c r="B24" s="57" t="s">
        <v>315</v>
      </c>
      <c r="C24" s="299">
        <v>28647</v>
      </c>
      <c r="D24" s="299">
        <v>3261</v>
      </c>
      <c r="E24" s="299">
        <v>1163</v>
      </c>
      <c r="F24" s="298" t="s">
        <v>310</v>
      </c>
    </row>
    <row r="25" spans="2:6" ht="24" x14ac:dyDescent="0.25">
      <c r="B25" s="57" t="s">
        <v>318</v>
      </c>
      <c r="C25" s="299">
        <v>13431</v>
      </c>
      <c r="D25" s="299">
        <v>5114</v>
      </c>
      <c r="E25" s="299">
        <v>1732</v>
      </c>
      <c r="F25" s="298" t="s">
        <v>310</v>
      </c>
    </row>
    <row r="26" spans="2:6" ht="36" x14ac:dyDescent="0.25">
      <c r="B26" s="57" t="s">
        <v>313</v>
      </c>
      <c r="C26" s="299">
        <v>39761</v>
      </c>
      <c r="D26" s="299" t="s">
        <v>3</v>
      </c>
      <c r="E26" s="298">
        <v>957</v>
      </c>
      <c r="F26" s="298" t="s">
        <v>301</v>
      </c>
    </row>
    <row r="27" spans="2:6" ht="24" x14ac:dyDescent="0.25">
      <c r="B27" s="57" t="s">
        <v>305</v>
      </c>
      <c r="C27" s="299">
        <v>153324</v>
      </c>
      <c r="D27" s="299">
        <v>38714</v>
      </c>
      <c r="E27" s="299">
        <v>13041</v>
      </c>
      <c r="F27" s="298" t="s">
        <v>301</v>
      </c>
    </row>
    <row r="28" spans="2:6" ht="24" x14ac:dyDescent="0.25">
      <c r="B28" s="57" t="s">
        <v>1046</v>
      </c>
      <c r="C28" s="299">
        <v>28919</v>
      </c>
      <c r="D28" s="299">
        <v>9639</v>
      </c>
      <c r="E28" s="299">
        <v>1265</v>
      </c>
      <c r="F28" s="298" t="s">
        <v>301</v>
      </c>
    </row>
    <row r="29" spans="2:6" ht="24" x14ac:dyDescent="0.25">
      <c r="B29" s="57" t="s">
        <v>1047</v>
      </c>
      <c r="C29" s="299">
        <v>44921</v>
      </c>
      <c r="D29" s="299">
        <v>1591</v>
      </c>
      <c r="E29" s="298">
        <v>808</v>
      </c>
      <c r="F29" s="298" t="s">
        <v>310</v>
      </c>
    </row>
    <row r="30" spans="2:6" x14ac:dyDescent="0.25">
      <c r="B30" s="624" t="s">
        <v>304</v>
      </c>
      <c r="C30" s="162">
        <v>157429</v>
      </c>
      <c r="D30" s="871" t="s">
        <v>3</v>
      </c>
      <c r="E30" s="871">
        <v>432</v>
      </c>
      <c r="F30" s="871" t="s">
        <v>301</v>
      </c>
    </row>
    <row r="31" spans="2:6" x14ac:dyDescent="0.25">
      <c r="B31" s="127" t="s">
        <v>15</v>
      </c>
      <c r="C31" s="67">
        <v>1776928</v>
      </c>
      <c r="D31" s="67">
        <v>455947</v>
      </c>
      <c r="E31" s="67">
        <v>100712</v>
      </c>
      <c r="F31" s="616"/>
    </row>
    <row r="32" spans="2:6" x14ac:dyDescent="0.25">
      <c r="B32" s="1097" t="s">
        <v>561</v>
      </c>
      <c r="C32" s="1097"/>
      <c r="D32" s="1097"/>
      <c r="E32" s="1097"/>
      <c r="F32" s="1097"/>
    </row>
    <row r="33" spans="2:6" ht="27" customHeight="1" x14ac:dyDescent="0.25">
      <c r="B33" s="1119" t="s">
        <v>562</v>
      </c>
      <c r="C33" s="1119"/>
      <c r="D33" s="1119"/>
      <c r="E33" s="1119"/>
      <c r="F33" s="1119"/>
    </row>
    <row r="34" spans="2:6" x14ac:dyDescent="0.25">
      <c r="B34" s="6"/>
    </row>
    <row r="35" spans="2:6" x14ac:dyDescent="0.25">
      <c r="B35" s="11" t="s">
        <v>252</v>
      </c>
    </row>
    <row r="36" spans="2:6" x14ac:dyDescent="0.25">
      <c r="B36" s="33"/>
    </row>
    <row r="118" spans="2:4" x14ac:dyDescent="0.25">
      <c r="B118" s="1046"/>
      <c r="C118" s="1046"/>
      <c r="D118" s="1046"/>
    </row>
  </sheetData>
  <mergeCells count="10">
    <mergeCell ref="B118:D118"/>
    <mergeCell ref="B4:F4"/>
    <mergeCell ref="B5:F5"/>
    <mergeCell ref="B2:F2"/>
    <mergeCell ref="B32:F32"/>
    <mergeCell ref="B33:F33"/>
    <mergeCell ref="B6:B7"/>
    <mergeCell ref="C6:C7"/>
    <mergeCell ref="D6:D7"/>
    <mergeCell ref="E6:E7"/>
  </mergeCells>
  <hyperlinks>
    <hyperlink ref="B35" location="'Indice Tavole'!B158" display="Ritorna all'indice delle tavole" xr:uid="{00000000-0004-0000-8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oglio96">
    <tabColor rgb="FF33CCCC"/>
    <pageSetUpPr fitToPage="1"/>
  </sheetPr>
  <dimension ref="B2:G120"/>
  <sheetViews>
    <sheetView zoomScale="140" zoomScaleNormal="140" workbookViewId="0"/>
  </sheetViews>
  <sheetFormatPr defaultColWidth="8.85546875" defaultRowHeight="15" x14ac:dyDescent="0.25"/>
  <cols>
    <col min="1" max="1" width="3" style="9" customWidth="1"/>
    <col min="2" max="2" width="33.140625" style="9" customWidth="1"/>
    <col min="3" max="3" width="7.42578125" style="9" customWidth="1"/>
    <col min="4" max="4" width="9.5703125" style="9" customWidth="1"/>
    <col min="5" max="7" width="10.140625" style="9" customWidth="1"/>
    <col min="8" max="16384" width="8.85546875" style="9"/>
  </cols>
  <sheetData>
    <row r="2" spans="2:7" x14ac:dyDescent="0.25">
      <c r="B2" s="1057" t="s">
        <v>212</v>
      </c>
      <c r="C2" s="1057"/>
      <c r="D2" s="1057"/>
      <c r="E2" s="1057"/>
      <c r="F2" s="1057"/>
      <c r="G2" s="1057"/>
    </row>
    <row r="3" spans="2:7" x14ac:dyDescent="0.25">
      <c r="B3" s="29"/>
      <c r="C3" s="29"/>
      <c r="D3" s="29"/>
      <c r="E3" s="29"/>
      <c r="F3" s="29"/>
      <c r="G3" s="29"/>
    </row>
    <row r="4" spans="2:7" ht="27" customHeight="1" x14ac:dyDescent="0.25">
      <c r="B4" s="1160" t="s">
        <v>941</v>
      </c>
      <c r="C4" s="1160"/>
      <c r="D4" s="1160"/>
      <c r="E4" s="1160"/>
      <c r="F4" s="1160"/>
      <c r="G4" s="1160"/>
    </row>
    <row r="5" spans="2:7" ht="15" customHeight="1" x14ac:dyDescent="0.25">
      <c r="B5" s="1071" t="s">
        <v>126</v>
      </c>
      <c r="C5" s="1071"/>
      <c r="D5" s="1071"/>
      <c r="E5" s="1071"/>
      <c r="F5" s="1071"/>
      <c r="G5" s="1071"/>
    </row>
    <row r="6" spans="2:7" x14ac:dyDescent="0.25">
      <c r="B6" s="66"/>
      <c r="C6" s="1070">
        <v>2019</v>
      </c>
      <c r="D6" s="1070"/>
      <c r="E6" s="1070"/>
      <c r="F6" s="1080">
        <v>2020</v>
      </c>
      <c r="G6" s="1080"/>
    </row>
    <row r="7" spans="2:7" x14ac:dyDescent="0.25">
      <c r="B7" s="1137"/>
      <c r="C7" s="1137"/>
      <c r="D7" s="65" t="s">
        <v>8</v>
      </c>
      <c r="E7" s="282" t="s">
        <v>97</v>
      </c>
      <c r="F7" s="65" t="s">
        <v>8</v>
      </c>
      <c r="G7" s="65" t="s">
        <v>97</v>
      </c>
    </row>
    <row r="8" spans="2:7" x14ac:dyDescent="0.25">
      <c r="B8" s="450" t="s">
        <v>262</v>
      </c>
      <c r="C8" s="450"/>
      <c r="D8" s="1115"/>
      <c r="E8" s="1115"/>
      <c r="F8" s="1115"/>
      <c r="G8" s="1115"/>
    </row>
    <row r="9" spans="2:7" x14ac:dyDescent="0.25">
      <c r="B9" s="432" t="s">
        <v>263</v>
      </c>
      <c r="C9" s="455"/>
      <c r="D9" s="863">
        <v>6041</v>
      </c>
      <c r="E9" s="679">
        <v>6.8</v>
      </c>
      <c r="F9" s="863">
        <v>7626</v>
      </c>
      <c r="G9" s="700">
        <v>8.1999999999999993</v>
      </c>
    </row>
    <row r="10" spans="2:7" x14ac:dyDescent="0.25">
      <c r="B10" s="432" t="s">
        <v>99</v>
      </c>
      <c r="C10" s="455"/>
      <c r="D10" s="863">
        <v>14133</v>
      </c>
      <c r="E10" s="679">
        <v>15.9</v>
      </c>
      <c r="F10" s="863">
        <v>14720</v>
      </c>
      <c r="G10" s="700">
        <v>15.9</v>
      </c>
    </row>
    <row r="11" spans="2:7" x14ac:dyDescent="0.25">
      <c r="B11" s="432" t="s">
        <v>100</v>
      </c>
      <c r="C11" s="455"/>
      <c r="D11" s="863">
        <v>5214</v>
      </c>
      <c r="E11" s="679">
        <v>5.9</v>
      </c>
      <c r="F11" s="224">
        <v>4134</v>
      </c>
      <c r="G11" s="700">
        <v>4.5</v>
      </c>
    </row>
    <row r="12" spans="2:7" x14ac:dyDescent="0.25">
      <c r="B12" s="458" t="s">
        <v>268</v>
      </c>
      <c r="C12" s="451"/>
      <c r="D12" s="231">
        <v>4811</v>
      </c>
      <c r="E12" s="680">
        <v>5.4</v>
      </c>
      <c r="F12" s="144">
        <v>3837</v>
      </c>
      <c r="G12" s="701">
        <v>4.0999999999999996</v>
      </c>
    </row>
    <row r="13" spans="2:7" x14ac:dyDescent="0.25">
      <c r="B13" s="458" t="s">
        <v>269</v>
      </c>
      <c r="C13" s="451"/>
      <c r="D13" s="864">
        <v>403</v>
      </c>
      <c r="E13" s="680">
        <v>0.5</v>
      </c>
      <c r="F13" s="139">
        <v>297</v>
      </c>
      <c r="G13" s="701">
        <v>0.3</v>
      </c>
    </row>
    <row r="14" spans="2:7" x14ac:dyDescent="0.25">
      <c r="B14" s="432" t="s">
        <v>360</v>
      </c>
      <c r="C14" s="455"/>
      <c r="D14" s="863">
        <v>7997</v>
      </c>
      <c r="E14" s="679">
        <v>9</v>
      </c>
      <c r="F14" s="224">
        <v>6956</v>
      </c>
      <c r="G14" s="700">
        <v>7.5</v>
      </c>
    </row>
    <row r="15" spans="2:7" x14ac:dyDescent="0.25">
      <c r="B15" s="458" t="s">
        <v>268</v>
      </c>
      <c r="C15" s="451"/>
      <c r="D15" s="231">
        <v>6455</v>
      </c>
      <c r="E15" s="680">
        <v>7.3</v>
      </c>
      <c r="F15" s="144">
        <v>5342</v>
      </c>
      <c r="G15" s="701">
        <v>5.8</v>
      </c>
    </row>
    <row r="16" spans="2:7" x14ac:dyDescent="0.25">
      <c r="B16" s="458" t="s">
        <v>269</v>
      </c>
      <c r="C16" s="451"/>
      <c r="D16" s="231">
        <v>1542</v>
      </c>
      <c r="E16" s="680">
        <v>1.7</v>
      </c>
      <c r="F16" s="144">
        <v>1614</v>
      </c>
      <c r="G16" s="701">
        <v>1.7</v>
      </c>
    </row>
    <row r="17" spans="2:7" x14ac:dyDescent="0.25">
      <c r="B17" s="432" t="s">
        <v>344</v>
      </c>
      <c r="C17" s="455"/>
      <c r="D17" s="863">
        <v>24173</v>
      </c>
      <c r="E17" s="679">
        <v>27.3</v>
      </c>
      <c r="F17" s="863">
        <v>26624</v>
      </c>
      <c r="G17" s="679">
        <v>28.7</v>
      </c>
    </row>
    <row r="18" spans="2:7" x14ac:dyDescent="0.25">
      <c r="B18" s="480" t="s">
        <v>345</v>
      </c>
      <c r="C18" s="456"/>
      <c r="D18" s="863">
        <v>18975</v>
      </c>
      <c r="E18" s="679">
        <v>21.4</v>
      </c>
      <c r="F18" s="863">
        <v>19719</v>
      </c>
      <c r="G18" s="679">
        <v>21.3</v>
      </c>
    </row>
    <row r="19" spans="2:7" x14ac:dyDescent="0.25">
      <c r="B19" s="459" t="s">
        <v>270</v>
      </c>
      <c r="C19" s="444"/>
      <c r="D19" s="231">
        <v>14007</v>
      </c>
      <c r="E19" s="680">
        <v>15.8</v>
      </c>
      <c r="F19" s="231">
        <v>13887</v>
      </c>
      <c r="G19" s="680">
        <v>15</v>
      </c>
    </row>
    <row r="20" spans="2:7" x14ac:dyDescent="0.25">
      <c r="B20" s="459" t="s">
        <v>721</v>
      </c>
      <c r="C20" s="432"/>
      <c r="D20" s="231">
        <v>2017</v>
      </c>
      <c r="E20" s="680">
        <v>2.2999999999999998</v>
      </c>
      <c r="F20" s="231">
        <v>2522</v>
      </c>
      <c r="G20" s="680">
        <v>2.7</v>
      </c>
    </row>
    <row r="21" spans="2:7" x14ac:dyDescent="0.25">
      <c r="B21" s="432" t="s">
        <v>264</v>
      </c>
      <c r="C21" s="455"/>
      <c r="D21" s="863">
        <v>4306</v>
      </c>
      <c r="E21" s="679">
        <v>4.9000000000000004</v>
      </c>
      <c r="F21" s="863">
        <v>4113</v>
      </c>
      <c r="G21" s="679">
        <v>4.4000000000000004</v>
      </c>
    </row>
    <row r="22" spans="2:7" x14ac:dyDescent="0.25">
      <c r="B22" s="432" t="s">
        <v>265</v>
      </c>
      <c r="C22" s="432"/>
      <c r="D22" s="864">
        <v>528</v>
      </c>
      <c r="E22" s="679">
        <v>0.6</v>
      </c>
      <c r="F22" s="864">
        <v>521</v>
      </c>
      <c r="G22" s="679">
        <v>0.6</v>
      </c>
    </row>
    <row r="23" spans="2:7" x14ac:dyDescent="0.25">
      <c r="B23" s="432" t="s">
        <v>267</v>
      </c>
      <c r="C23" s="432"/>
      <c r="D23" s="862">
        <v>456</v>
      </c>
      <c r="E23" s="679">
        <v>0.5</v>
      </c>
      <c r="F23" s="864">
        <v>448</v>
      </c>
      <c r="G23" s="700">
        <v>0.5</v>
      </c>
    </row>
    <row r="24" spans="2:7" x14ac:dyDescent="0.25">
      <c r="B24" s="432" t="s">
        <v>259</v>
      </c>
      <c r="C24" s="455"/>
      <c r="D24" s="863">
        <v>6802</v>
      </c>
      <c r="E24" s="679">
        <v>7.7</v>
      </c>
      <c r="F24" s="863">
        <v>7918</v>
      </c>
      <c r="G24" s="700">
        <v>8.5</v>
      </c>
    </row>
    <row r="25" spans="2:7" x14ac:dyDescent="0.25">
      <c r="B25" s="459" t="s">
        <v>813</v>
      </c>
      <c r="C25" s="432"/>
      <c r="D25" s="231">
        <v>5898</v>
      </c>
      <c r="E25" s="680">
        <v>6.7</v>
      </c>
      <c r="F25" s="231">
        <v>6874</v>
      </c>
      <c r="G25" s="701">
        <v>7.4</v>
      </c>
    </row>
    <row r="26" spans="2:7" x14ac:dyDescent="0.25">
      <c r="B26" s="437" t="s">
        <v>25</v>
      </c>
      <c r="C26" s="457"/>
      <c r="D26" s="249">
        <v>88624</v>
      </c>
      <c r="E26" s="869">
        <v>100</v>
      </c>
      <c r="F26" s="249">
        <v>92779</v>
      </c>
      <c r="G26" s="674">
        <v>100</v>
      </c>
    </row>
    <row r="28" spans="2:7" x14ac:dyDescent="0.25">
      <c r="B28" s="11" t="s">
        <v>252</v>
      </c>
    </row>
    <row r="120" spans="2:4" x14ac:dyDescent="0.25">
      <c r="B120" s="1046"/>
      <c r="C120" s="1046"/>
      <c r="D120" s="1046"/>
    </row>
  </sheetData>
  <mergeCells count="8">
    <mergeCell ref="B120:D120"/>
    <mergeCell ref="B2:G2"/>
    <mergeCell ref="C6:E6"/>
    <mergeCell ref="F6:G6"/>
    <mergeCell ref="B7:C7"/>
    <mergeCell ref="D8:G8"/>
    <mergeCell ref="B4:G4"/>
    <mergeCell ref="B5:G5"/>
  </mergeCells>
  <hyperlinks>
    <hyperlink ref="B28" location="'Indice Tavole'!B159" display="Ritorna all'indice delle tavole" xr:uid="{00000000-0004-0000-82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oglio97">
    <tabColor rgb="FF33CCCC"/>
    <pageSetUpPr fitToPage="1"/>
  </sheetPr>
  <dimension ref="B2:F120"/>
  <sheetViews>
    <sheetView zoomScale="140" zoomScaleNormal="140" workbookViewId="0">
      <selection activeCell="H3" sqref="H3"/>
    </sheetView>
  </sheetViews>
  <sheetFormatPr defaultColWidth="8.85546875" defaultRowHeight="15" x14ac:dyDescent="0.25"/>
  <cols>
    <col min="1" max="1" width="5.5703125" style="9" customWidth="1"/>
    <col min="2" max="2" width="41.28515625" style="9" customWidth="1"/>
    <col min="3" max="3" width="8.140625" style="9" customWidth="1"/>
    <col min="4" max="4" width="10.42578125" style="9" customWidth="1"/>
    <col min="5" max="5" width="11.85546875" style="9" customWidth="1"/>
    <col min="6" max="6" width="10.140625" style="9" customWidth="1"/>
    <col min="7" max="16384" width="8.85546875" style="9"/>
  </cols>
  <sheetData>
    <row r="2" spans="2:6" x14ac:dyDescent="0.25">
      <c r="B2" s="1057" t="s">
        <v>213</v>
      </c>
      <c r="C2" s="1057"/>
      <c r="D2" s="1057"/>
      <c r="E2" s="1057"/>
      <c r="F2" s="1057"/>
    </row>
    <row r="3" spans="2:6" x14ac:dyDescent="0.25">
      <c r="B3" s="29"/>
      <c r="C3" s="29"/>
      <c r="D3" s="29"/>
      <c r="E3" s="29"/>
      <c r="F3" s="29"/>
    </row>
    <row r="4" spans="2:6" ht="33" customHeight="1" x14ac:dyDescent="0.25">
      <c r="B4" s="1054" t="s">
        <v>942</v>
      </c>
      <c r="C4" s="1054"/>
      <c r="D4" s="1054"/>
      <c r="E4" s="1054"/>
      <c r="F4" s="1054"/>
    </row>
    <row r="5" spans="2:6" x14ac:dyDescent="0.25">
      <c r="B5" s="1100" t="s">
        <v>126</v>
      </c>
      <c r="C5" s="1100"/>
      <c r="D5" s="1100"/>
      <c r="E5" s="1100"/>
      <c r="F5" s="1100"/>
    </row>
    <row r="6" spans="2:6" x14ac:dyDescent="0.25">
      <c r="B6" s="66"/>
      <c r="C6" s="1070">
        <v>2019</v>
      </c>
      <c r="D6" s="1070"/>
      <c r="E6" s="1080">
        <v>2020</v>
      </c>
      <c r="F6" s="1080"/>
    </row>
    <row r="7" spans="2:6" x14ac:dyDescent="0.25">
      <c r="B7" s="65"/>
      <c r="C7" s="65" t="s">
        <v>8</v>
      </c>
      <c r="D7" s="65" t="s">
        <v>97</v>
      </c>
      <c r="E7" s="65" t="s">
        <v>8</v>
      </c>
      <c r="F7" s="65" t="s">
        <v>97</v>
      </c>
    </row>
    <row r="8" spans="2:6" x14ac:dyDescent="0.25">
      <c r="B8" s="69" t="s">
        <v>262</v>
      </c>
      <c r="C8" s="1115"/>
      <c r="D8" s="1115"/>
      <c r="E8" s="1115"/>
      <c r="F8" s="1115"/>
    </row>
    <row r="9" spans="2:6" x14ac:dyDescent="0.25">
      <c r="B9" s="56" t="s">
        <v>263</v>
      </c>
      <c r="C9" s="862">
        <v>695</v>
      </c>
      <c r="D9" s="679">
        <v>9.5</v>
      </c>
      <c r="E9" s="862">
        <v>671</v>
      </c>
      <c r="F9" s="679">
        <v>8.5</v>
      </c>
    </row>
    <row r="10" spans="2:6" x14ac:dyDescent="0.25">
      <c r="B10" s="56" t="s">
        <v>99</v>
      </c>
      <c r="C10" s="863">
        <v>1068</v>
      </c>
      <c r="D10" s="679">
        <v>14.6</v>
      </c>
      <c r="E10" s="863">
        <v>1062</v>
      </c>
      <c r="F10" s="679">
        <v>13.4</v>
      </c>
    </row>
    <row r="11" spans="2:6" x14ac:dyDescent="0.25">
      <c r="B11" s="56" t="s">
        <v>100</v>
      </c>
      <c r="C11" s="862">
        <v>190</v>
      </c>
      <c r="D11" s="679">
        <v>2.6</v>
      </c>
      <c r="E11" s="103">
        <v>161</v>
      </c>
      <c r="F11" s="679">
        <v>2</v>
      </c>
    </row>
    <row r="12" spans="2:6" x14ac:dyDescent="0.25">
      <c r="B12" s="458" t="s">
        <v>268</v>
      </c>
      <c r="C12" s="864">
        <v>85</v>
      </c>
      <c r="D12" s="680">
        <v>1.2</v>
      </c>
      <c r="E12" s="139">
        <v>72</v>
      </c>
      <c r="F12" s="680">
        <v>0.9</v>
      </c>
    </row>
    <row r="13" spans="2:6" x14ac:dyDescent="0.25">
      <c r="B13" s="458" t="s">
        <v>269</v>
      </c>
      <c r="C13" s="864">
        <v>105</v>
      </c>
      <c r="D13" s="680">
        <v>1.4</v>
      </c>
      <c r="E13" s="139">
        <v>89</v>
      </c>
      <c r="F13" s="680">
        <v>1.1000000000000001</v>
      </c>
    </row>
    <row r="14" spans="2:6" x14ac:dyDescent="0.25">
      <c r="B14" s="56" t="s">
        <v>101</v>
      </c>
      <c r="C14" s="862">
        <v>76</v>
      </c>
      <c r="D14" s="679">
        <v>1</v>
      </c>
      <c r="E14" s="103">
        <v>139</v>
      </c>
      <c r="F14" s="679">
        <v>1.8</v>
      </c>
    </row>
    <row r="15" spans="2:6" x14ac:dyDescent="0.25">
      <c r="B15" s="458" t="s">
        <v>268</v>
      </c>
      <c r="C15" s="864">
        <v>5</v>
      </c>
      <c r="D15" s="680">
        <v>0.1</v>
      </c>
      <c r="E15" s="139">
        <v>41</v>
      </c>
      <c r="F15" s="680">
        <v>0.5</v>
      </c>
    </row>
    <row r="16" spans="2:6" x14ac:dyDescent="0.25">
      <c r="B16" s="458" t="s">
        <v>269</v>
      </c>
      <c r="C16" s="864">
        <v>71</v>
      </c>
      <c r="D16" s="680">
        <v>1</v>
      </c>
      <c r="E16" s="139">
        <v>99</v>
      </c>
      <c r="F16" s="680">
        <v>1.2</v>
      </c>
    </row>
    <row r="17" spans="2:6" x14ac:dyDescent="0.25">
      <c r="B17" s="56" t="s">
        <v>814</v>
      </c>
      <c r="C17" s="863">
        <v>2738</v>
      </c>
      <c r="D17" s="679">
        <v>37.299999999999997</v>
      </c>
      <c r="E17" s="863">
        <v>3260</v>
      </c>
      <c r="F17" s="679">
        <v>41.1</v>
      </c>
    </row>
    <row r="18" spans="2:6" x14ac:dyDescent="0.25">
      <c r="B18" s="440" t="s">
        <v>345</v>
      </c>
      <c r="C18" s="863">
        <v>1428</v>
      </c>
      <c r="D18" s="679">
        <v>19.5</v>
      </c>
      <c r="E18" s="863">
        <v>1461</v>
      </c>
      <c r="F18" s="679">
        <v>18.399999999999999</v>
      </c>
    </row>
    <row r="19" spans="2:6" x14ac:dyDescent="0.25">
      <c r="B19" s="459" t="s">
        <v>270</v>
      </c>
      <c r="C19" s="231">
        <v>1036</v>
      </c>
      <c r="D19" s="680">
        <v>14.1</v>
      </c>
      <c r="E19" s="231">
        <v>988</v>
      </c>
      <c r="F19" s="680">
        <v>12.5</v>
      </c>
    </row>
    <row r="20" spans="2:6" x14ac:dyDescent="0.25">
      <c r="B20" s="459" t="s">
        <v>721</v>
      </c>
      <c r="C20" s="864">
        <v>95</v>
      </c>
      <c r="D20" s="680">
        <v>1.3</v>
      </c>
      <c r="E20" s="864">
        <v>164</v>
      </c>
      <c r="F20" s="680">
        <v>2.1</v>
      </c>
    </row>
    <row r="21" spans="2:6" x14ac:dyDescent="0.25">
      <c r="B21" s="56" t="s">
        <v>264</v>
      </c>
      <c r="C21" s="862">
        <v>106</v>
      </c>
      <c r="D21" s="679">
        <v>1.5</v>
      </c>
      <c r="E21" s="862">
        <v>66</v>
      </c>
      <c r="F21" s="679">
        <v>0.8</v>
      </c>
    </row>
    <row r="22" spans="2:6" x14ac:dyDescent="0.25">
      <c r="B22" s="56" t="s">
        <v>267</v>
      </c>
      <c r="C22" s="862">
        <v>125</v>
      </c>
      <c r="D22" s="679">
        <v>1.7</v>
      </c>
      <c r="E22" s="862">
        <v>143</v>
      </c>
      <c r="F22" s="679">
        <v>1.8</v>
      </c>
    </row>
    <row r="23" spans="2:6" x14ac:dyDescent="0.25">
      <c r="B23" s="480" t="s">
        <v>259</v>
      </c>
      <c r="C23" s="862">
        <v>905</v>
      </c>
      <c r="D23" s="679">
        <v>12.3</v>
      </c>
      <c r="E23" s="862">
        <v>969</v>
      </c>
      <c r="F23" s="679">
        <v>12.2</v>
      </c>
    </row>
    <row r="24" spans="2:6" x14ac:dyDescent="0.25">
      <c r="B24" s="459" t="s">
        <v>813</v>
      </c>
      <c r="C24" s="864">
        <v>853</v>
      </c>
      <c r="D24" s="680">
        <v>11.6</v>
      </c>
      <c r="E24" s="864">
        <v>911</v>
      </c>
      <c r="F24" s="680">
        <v>11.5</v>
      </c>
    </row>
    <row r="25" spans="2:6" x14ac:dyDescent="0.25">
      <c r="B25" s="72" t="s">
        <v>25</v>
      </c>
      <c r="C25" s="249">
        <v>7330</v>
      </c>
      <c r="D25" s="675">
        <v>100</v>
      </c>
      <c r="E25" s="249">
        <v>7933</v>
      </c>
      <c r="F25" s="675">
        <v>100</v>
      </c>
    </row>
    <row r="26" spans="2:6" ht="9.9499999999999993" customHeight="1" x14ac:dyDescent="0.25">
      <c r="B26" s="158"/>
      <c r="C26" s="1"/>
      <c r="D26" s="1"/>
      <c r="E26" s="1"/>
      <c r="F26" s="1"/>
    </row>
    <row r="27" spans="2:6" x14ac:dyDescent="0.25">
      <c r="B27" s="11" t="s">
        <v>252</v>
      </c>
    </row>
    <row r="28" spans="2:6" x14ac:dyDescent="0.25">
      <c r="B28" s="33"/>
    </row>
    <row r="120" spans="2:4" x14ac:dyDescent="0.25">
      <c r="B120" s="1046"/>
      <c r="C120" s="1046"/>
      <c r="D120" s="1046"/>
    </row>
  </sheetData>
  <mergeCells count="7">
    <mergeCell ref="B120:D120"/>
    <mergeCell ref="B2:F2"/>
    <mergeCell ref="C6:D6"/>
    <mergeCell ref="E6:F6"/>
    <mergeCell ref="C8:F8"/>
    <mergeCell ref="B4:F4"/>
    <mergeCell ref="B5:F5"/>
  </mergeCells>
  <hyperlinks>
    <hyperlink ref="B27" location="'Indice Tavole'!B160" display="Ritorna all'indice delle tavole" xr:uid="{00000000-0004-0000-8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20">
    <tabColor theme="5" tint="0.39997558519241921"/>
    <pageSetUpPr fitToPage="1"/>
  </sheetPr>
  <dimension ref="B2:M22"/>
  <sheetViews>
    <sheetView zoomScale="140" zoomScaleNormal="140" workbookViewId="0"/>
  </sheetViews>
  <sheetFormatPr defaultColWidth="24.140625" defaultRowHeight="15" x14ac:dyDescent="0.25"/>
  <cols>
    <col min="1" max="1" width="3.85546875" style="7" customWidth="1"/>
    <col min="2" max="2" width="19.28515625" style="7" customWidth="1"/>
    <col min="3" max="3" width="10.140625" style="7" customWidth="1"/>
    <col min="4" max="4" width="5.140625" style="7" bestFit="1" customWidth="1"/>
    <col min="5" max="5" width="2" style="7" customWidth="1"/>
    <col min="6" max="6" width="10.42578125" style="7" customWidth="1"/>
    <col min="7" max="7" width="5.140625" style="7" bestFit="1" customWidth="1"/>
    <col min="8" max="8" width="1.42578125" style="7" customWidth="1"/>
    <col min="9" max="9" width="10.7109375" style="7" bestFit="1" customWidth="1"/>
    <col min="10" max="10" width="6.7109375" style="7" customWidth="1"/>
    <col min="11" max="11" width="2.5703125" style="7" customWidth="1"/>
    <col min="12" max="12" width="8.85546875" style="7" bestFit="1" customWidth="1"/>
    <col min="13" max="13" width="5.140625" style="7" bestFit="1" customWidth="1"/>
    <col min="14" max="14" width="20.140625" style="7" bestFit="1" customWidth="1"/>
    <col min="15" max="16384" width="24.140625" style="7"/>
  </cols>
  <sheetData>
    <row r="2" spans="2:13" x14ac:dyDescent="0.25">
      <c r="B2" s="1057" t="s">
        <v>165</v>
      </c>
      <c r="C2" s="1057"/>
      <c r="D2" s="1057"/>
      <c r="E2" s="1057"/>
      <c r="F2" s="1057"/>
      <c r="G2" s="1057"/>
      <c r="H2" s="1057"/>
      <c r="I2" s="1057"/>
      <c r="J2" s="1057"/>
      <c r="K2" s="1057"/>
      <c r="L2" s="1057"/>
      <c r="M2" s="1057"/>
    </row>
    <row r="3" spans="2:13" x14ac:dyDescent="0.25">
      <c r="B3" s="6"/>
      <c r="C3" s="1"/>
      <c r="D3" s="1"/>
      <c r="E3" s="1"/>
      <c r="F3" s="1"/>
      <c r="G3" s="1"/>
      <c r="H3" s="1"/>
      <c r="I3" s="1"/>
      <c r="J3" s="1"/>
      <c r="K3" s="1"/>
      <c r="L3" s="1"/>
      <c r="M3" s="1"/>
    </row>
    <row r="4" spans="2:13" ht="15" customHeight="1" x14ac:dyDescent="0.25">
      <c r="B4" s="1106" t="s">
        <v>372</v>
      </c>
      <c r="C4" s="1106"/>
      <c r="D4" s="1106"/>
      <c r="E4" s="1106"/>
      <c r="F4" s="1106"/>
      <c r="G4" s="1106"/>
      <c r="H4" s="1106"/>
      <c r="I4" s="1106"/>
      <c r="J4" s="1106"/>
      <c r="K4" s="1106"/>
      <c r="L4" s="1106"/>
      <c r="M4" s="1106"/>
    </row>
    <row r="5" spans="2:13" ht="15" customHeight="1" x14ac:dyDescent="0.25">
      <c r="B5" s="1107" t="s">
        <v>980</v>
      </c>
      <c r="C5" s="1107"/>
      <c r="D5" s="1107"/>
      <c r="E5" s="1107"/>
      <c r="F5" s="1107"/>
      <c r="G5" s="1107"/>
      <c r="H5" s="1107"/>
      <c r="I5" s="1107"/>
      <c r="J5" s="1107"/>
      <c r="K5" s="1107"/>
      <c r="L5" s="1107"/>
      <c r="M5" s="1107"/>
    </row>
    <row r="6" spans="2:13" x14ac:dyDescent="0.25">
      <c r="B6" s="1064"/>
      <c r="C6" s="499" t="s">
        <v>90</v>
      </c>
      <c r="D6" s="516" t="s">
        <v>797</v>
      </c>
      <c r="E6" s="1060"/>
      <c r="F6" s="499" t="s">
        <v>90</v>
      </c>
      <c r="G6" s="516" t="s">
        <v>797</v>
      </c>
      <c r="H6" s="1060"/>
      <c r="I6" s="1103" t="s">
        <v>890</v>
      </c>
      <c r="J6" s="516" t="s">
        <v>797</v>
      </c>
      <c r="K6" s="1060"/>
      <c r="L6" s="499" t="s">
        <v>15</v>
      </c>
      <c r="M6" s="516" t="s">
        <v>797</v>
      </c>
    </row>
    <row r="7" spans="2:13" x14ac:dyDescent="0.25">
      <c r="B7" s="1065"/>
      <c r="C7" s="505" t="s">
        <v>481</v>
      </c>
      <c r="D7" s="511" t="s">
        <v>981</v>
      </c>
      <c r="E7" s="1090"/>
      <c r="F7" s="505" t="s">
        <v>482</v>
      </c>
      <c r="G7" s="716" t="s">
        <v>981</v>
      </c>
      <c r="H7" s="1090"/>
      <c r="I7" s="1104"/>
      <c r="J7" s="716" t="s">
        <v>981</v>
      </c>
      <c r="K7" s="1090"/>
      <c r="L7" s="505" t="s">
        <v>891</v>
      </c>
      <c r="M7" s="716" t="s">
        <v>981</v>
      </c>
    </row>
    <row r="8" spans="2:13" x14ac:dyDescent="0.25">
      <c r="B8" s="1108"/>
      <c r="C8" s="117"/>
      <c r="D8" s="504">
        <v>2020</v>
      </c>
      <c r="E8" s="1061"/>
      <c r="F8" s="117"/>
      <c r="G8" s="717">
        <v>2020</v>
      </c>
      <c r="H8" s="1061"/>
      <c r="I8" s="1105"/>
      <c r="J8" s="717">
        <v>2020</v>
      </c>
      <c r="K8" s="1061"/>
      <c r="L8" s="117"/>
      <c r="M8" s="717">
        <v>2020</v>
      </c>
    </row>
    <row r="9" spans="2:13" x14ac:dyDescent="0.25">
      <c r="B9" s="490" t="s">
        <v>214</v>
      </c>
      <c r="C9" s="926">
        <v>3121124</v>
      </c>
      <c r="D9" s="930">
        <v>5.7</v>
      </c>
      <c r="E9" s="922"/>
      <c r="F9" s="926">
        <v>6931</v>
      </c>
      <c r="G9" s="930">
        <v>3.5</v>
      </c>
      <c r="H9" s="922"/>
      <c r="I9" s="926">
        <v>240648</v>
      </c>
      <c r="J9" s="930">
        <v>6.7</v>
      </c>
      <c r="K9" s="922"/>
      <c r="L9" s="926">
        <v>3368703</v>
      </c>
      <c r="M9" s="922">
        <v>5.8</v>
      </c>
    </row>
    <row r="10" spans="2:13" x14ac:dyDescent="0.25">
      <c r="B10" s="512" t="s">
        <v>215</v>
      </c>
      <c r="C10" s="924">
        <v>935001</v>
      </c>
      <c r="D10" s="928">
        <v>7.5</v>
      </c>
      <c r="E10" s="925"/>
      <c r="F10" s="924">
        <v>409500</v>
      </c>
      <c r="G10" s="928">
        <v>3.3</v>
      </c>
      <c r="H10" s="925"/>
      <c r="I10" s="924">
        <v>349528</v>
      </c>
      <c r="J10" s="928">
        <v>7.8</v>
      </c>
      <c r="K10" s="925"/>
      <c r="L10" s="924">
        <v>1694029</v>
      </c>
      <c r="M10" s="925">
        <v>6.5</v>
      </c>
    </row>
    <row r="11" spans="2:13" x14ac:dyDescent="0.25">
      <c r="B11" s="512" t="s">
        <v>216</v>
      </c>
      <c r="C11" s="924">
        <v>490840</v>
      </c>
      <c r="D11" s="928">
        <v>0.8</v>
      </c>
      <c r="E11" s="925"/>
      <c r="F11" s="924">
        <v>12698</v>
      </c>
      <c r="G11" s="928">
        <v>-4.2</v>
      </c>
      <c r="H11" s="925"/>
      <c r="I11" s="924">
        <v>118498</v>
      </c>
      <c r="J11" s="928">
        <v>1.7</v>
      </c>
      <c r="K11" s="925"/>
      <c r="L11" s="924">
        <v>622036</v>
      </c>
      <c r="M11" s="925">
        <v>0.9</v>
      </c>
    </row>
    <row r="12" spans="2:13" x14ac:dyDescent="0.25">
      <c r="B12" s="512" t="s">
        <v>96</v>
      </c>
      <c r="C12" s="924">
        <v>2174634</v>
      </c>
      <c r="D12" s="928">
        <v>3.5</v>
      </c>
      <c r="E12" s="925"/>
      <c r="F12" s="924">
        <v>666696</v>
      </c>
      <c r="G12" s="928">
        <v>2.2999999999999998</v>
      </c>
      <c r="H12" s="925"/>
      <c r="I12" s="924">
        <v>603743</v>
      </c>
      <c r="J12" s="928">
        <v>1.1000000000000001</v>
      </c>
      <c r="K12" s="925"/>
      <c r="L12" s="924">
        <v>3445073</v>
      </c>
      <c r="M12" s="925">
        <v>2.9</v>
      </c>
    </row>
    <row r="13" spans="2:13" x14ac:dyDescent="0.25">
      <c r="B13" s="513" t="s">
        <v>25</v>
      </c>
      <c r="C13" s="70">
        <v>6190468</v>
      </c>
      <c r="D13" s="335">
        <v>4.5999999999999996</v>
      </c>
      <c r="E13" s="68"/>
      <c r="F13" s="70">
        <v>1052574</v>
      </c>
      <c r="G13" s="335">
        <v>2.6</v>
      </c>
      <c r="H13" s="68"/>
      <c r="I13" s="70">
        <v>1248598</v>
      </c>
      <c r="J13" s="335">
        <v>3.8</v>
      </c>
      <c r="K13" s="68"/>
      <c r="L13" s="70">
        <v>8491640</v>
      </c>
      <c r="M13" s="68">
        <v>4.2</v>
      </c>
    </row>
    <row r="14" spans="2:13" x14ac:dyDescent="0.25">
      <c r="B14" s="512" t="s">
        <v>254</v>
      </c>
      <c r="C14" s="924">
        <v>113295</v>
      </c>
      <c r="D14" s="928"/>
      <c r="E14" s="925"/>
      <c r="F14" s="924">
        <v>109460</v>
      </c>
      <c r="G14" s="928"/>
      <c r="H14" s="925"/>
      <c r="I14" s="924">
        <v>99124</v>
      </c>
      <c r="J14" s="928"/>
      <c r="K14" s="925"/>
      <c r="L14" s="924">
        <v>321879</v>
      </c>
      <c r="M14" s="925"/>
    </row>
    <row r="15" spans="2:13" x14ac:dyDescent="0.25">
      <c r="B15" s="498" t="s">
        <v>217</v>
      </c>
      <c r="C15" s="249">
        <v>6279164</v>
      </c>
      <c r="D15" s="929">
        <v>4.4000000000000004</v>
      </c>
      <c r="E15" s="918"/>
      <c r="F15" s="249">
        <v>1152708</v>
      </c>
      <c r="G15" s="929">
        <v>1.9</v>
      </c>
      <c r="H15" s="918"/>
      <c r="I15" s="249">
        <v>1339277</v>
      </c>
      <c r="J15" s="929">
        <v>3.1</v>
      </c>
      <c r="K15" s="918"/>
      <c r="L15" s="249">
        <v>8771149</v>
      </c>
      <c r="M15" s="918">
        <v>3.9</v>
      </c>
    </row>
    <row r="16" spans="2:13" ht="22.5" customHeight="1" x14ac:dyDescent="0.25">
      <c r="B16" s="1101" t="s">
        <v>892</v>
      </c>
      <c r="C16" s="1101"/>
      <c r="D16" s="1101"/>
      <c r="E16" s="1101"/>
      <c r="F16" s="1101"/>
      <c r="G16" s="1101"/>
      <c r="H16" s="1101"/>
      <c r="I16" s="1101"/>
      <c r="J16" s="1101"/>
      <c r="K16" s="1101"/>
      <c r="L16" s="1101"/>
      <c r="M16" s="1101"/>
    </row>
    <row r="17" spans="2:13" ht="22.5" customHeight="1" x14ac:dyDescent="0.25">
      <c r="B17" s="1102"/>
      <c r="C17" s="1102"/>
      <c r="D17" s="1102"/>
      <c r="E17" s="1102"/>
      <c r="F17" s="1102"/>
      <c r="G17" s="1102"/>
      <c r="H17" s="1102"/>
      <c r="I17" s="1102"/>
      <c r="J17" s="1102"/>
      <c r="K17" s="1102"/>
      <c r="L17" s="1102"/>
      <c r="M17" s="1102"/>
    </row>
    <row r="18" spans="2:13" ht="22.5" customHeight="1" x14ac:dyDescent="0.25">
      <c r="B18" s="1102"/>
      <c r="C18" s="1102"/>
      <c r="D18" s="1102"/>
      <c r="E18" s="1102"/>
      <c r="F18" s="1102"/>
      <c r="G18" s="1102"/>
      <c r="H18" s="1102"/>
      <c r="I18" s="1102"/>
      <c r="J18" s="1102"/>
      <c r="K18" s="1102"/>
      <c r="L18" s="1102"/>
      <c r="M18" s="1102"/>
    </row>
    <row r="19" spans="2:13" ht="22.5" customHeight="1" x14ac:dyDescent="0.25">
      <c r="B19" s="1102"/>
      <c r="C19" s="1102"/>
      <c r="D19" s="1102"/>
      <c r="E19" s="1102"/>
      <c r="F19" s="1102"/>
      <c r="G19" s="1102"/>
      <c r="H19" s="1102"/>
      <c r="I19" s="1102"/>
      <c r="J19" s="1102"/>
      <c r="K19" s="1102"/>
      <c r="L19" s="1102"/>
      <c r="M19" s="1102"/>
    </row>
    <row r="21" spans="2:13" x14ac:dyDescent="0.25">
      <c r="B21" s="11" t="s">
        <v>252</v>
      </c>
    </row>
    <row r="22" spans="2:13" x14ac:dyDescent="0.25">
      <c r="I22" s="743"/>
    </row>
  </sheetData>
  <mergeCells count="9">
    <mergeCell ref="B16:M19"/>
    <mergeCell ref="I6:I8"/>
    <mergeCell ref="K6:K8"/>
    <mergeCell ref="B2:M2"/>
    <mergeCell ref="B4:M4"/>
    <mergeCell ref="B5:M5"/>
    <mergeCell ref="B6:B8"/>
    <mergeCell ref="E6:E8"/>
    <mergeCell ref="H6:H8"/>
  </mergeCells>
  <hyperlinks>
    <hyperlink ref="B21" location="'Indice Tavole'!B18" display="Ritorna all'indice delle tavole" xr:uid="{00000000-0004-0000-0B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01311-9B2F-486A-8DAD-63B18EC22179}">
  <sheetPr codeName="Foglio31">
    <tabColor theme="5" tint="0.39997558519241921"/>
    <pageSetUpPr fitToPage="1"/>
  </sheetPr>
  <dimension ref="B2:H120"/>
  <sheetViews>
    <sheetView zoomScale="140" zoomScaleNormal="140" workbookViewId="0"/>
  </sheetViews>
  <sheetFormatPr defaultColWidth="24.140625" defaultRowHeight="15" x14ac:dyDescent="0.25"/>
  <cols>
    <col min="1" max="1" width="3.85546875" style="7" customWidth="1"/>
    <col min="2" max="2" width="24.140625" style="7" customWidth="1"/>
    <col min="3" max="4" width="7.42578125" style="7" bestFit="1" customWidth="1"/>
    <col min="5" max="5" width="8.42578125" style="7" bestFit="1" customWidth="1"/>
    <col min="6" max="6" width="6.42578125" style="7" bestFit="1" customWidth="1"/>
    <col min="7" max="7" width="7.42578125" style="7" bestFit="1" customWidth="1"/>
    <col min="8" max="8" width="8.140625" style="7" customWidth="1"/>
    <col min="9" max="16384" width="24.140625" style="7"/>
  </cols>
  <sheetData>
    <row r="2" spans="2:8" x14ac:dyDescent="0.25">
      <c r="B2" s="1057" t="s">
        <v>166</v>
      </c>
      <c r="C2" s="1057"/>
      <c r="D2" s="1057"/>
      <c r="E2" s="1057"/>
      <c r="F2" s="1057"/>
      <c r="G2" s="1057"/>
      <c r="H2" s="1057"/>
    </row>
    <row r="3" spans="2:8" x14ac:dyDescent="0.25">
      <c r="B3" s="396"/>
      <c r="C3" s="396"/>
      <c r="D3" s="396"/>
      <c r="E3" s="396"/>
    </row>
    <row r="4" spans="2:8" x14ac:dyDescent="0.25">
      <c r="B4" s="1048" t="s">
        <v>435</v>
      </c>
      <c r="C4" s="1048"/>
      <c r="D4" s="1048"/>
      <c r="E4" s="1048"/>
      <c r="F4" s="1048"/>
      <c r="G4" s="1048"/>
      <c r="H4" s="1048"/>
    </row>
    <row r="5" spans="2:8" x14ac:dyDescent="0.25">
      <c r="B5" s="1049" t="s">
        <v>220</v>
      </c>
      <c r="C5" s="1049"/>
      <c r="D5" s="1049"/>
      <c r="E5" s="1049"/>
      <c r="F5" s="1049"/>
      <c r="G5" s="1049"/>
      <c r="H5" s="1049"/>
    </row>
    <row r="6" spans="2:8" ht="14.45" customHeight="1" x14ac:dyDescent="0.25">
      <c r="B6" s="1053"/>
      <c r="C6" s="1103" t="s">
        <v>334</v>
      </c>
      <c r="D6" s="1103"/>
      <c r="E6" s="1103"/>
      <c r="F6" s="1103" t="s">
        <v>218</v>
      </c>
      <c r="G6" s="1103"/>
      <c r="H6" s="1103"/>
    </row>
    <row r="7" spans="2:8" ht="14.45" customHeight="1" x14ac:dyDescent="0.25">
      <c r="B7" s="1053"/>
      <c r="C7" s="1105" t="s">
        <v>436</v>
      </c>
      <c r="D7" s="1105"/>
      <c r="E7" s="1105"/>
      <c r="F7" s="1105"/>
      <c r="G7" s="1105"/>
      <c r="H7" s="1105"/>
    </row>
    <row r="8" spans="2:8" ht="25.5" x14ac:dyDescent="0.25">
      <c r="B8" s="64"/>
      <c r="C8" s="511">
        <v>2020</v>
      </c>
      <c r="D8" s="511">
        <v>2021</v>
      </c>
      <c r="E8" s="511" t="s">
        <v>976</v>
      </c>
      <c r="F8" s="726">
        <v>2020</v>
      </c>
      <c r="G8" s="511">
        <v>2021</v>
      </c>
      <c r="H8" s="511" t="str">
        <f>+E8</f>
        <v>var. % 2021/20</v>
      </c>
    </row>
    <row r="9" spans="2:8" x14ac:dyDescent="0.25">
      <c r="B9" s="512" t="s">
        <v>9</v>
      </c>
      <c r="C9" s="572">
        <v>60368</v>
      </c>
      <c r="D9" s="572">
        <v>65322</v>
      </c>
      <c r="E9" s="449">
        <v>8.1999999999999993</v>
      </c>
      <c r="F9" s="572">
        <v>5488</v>
      </c>
      <c r="G9" s="572">
        <v>5788</v>
      </c>
      <c r="H9" s="449">
        <v>5.5</v>
      </c>
    </row>
    <row r="10" spans="2:8" x14ac:dyDescent="0.25">
      <c r="B10" s="512" t="s">
        <v>10</v>
      </c>
      <c r="C10" s="926">
        <v>25373</v>
      </c>
      <c r="D10" s="926">
        <v>28966</v>
      </c>
      <c r="E10" s="930">
        <v>14.2</v>
      </c>
      <c r="F10" s="926">
        <v>2343</v>
      </c>
      <c r="G10" s="926">
        <v>2641</v>
      </c>
      <c r="H10" s="930">
        <v>12.7</v>
      </c>
    </row>
    <row r="11" spans="2:8" x14ac:dyDescent="0.25">
      <c r="B11" s="512" t="s">
        <v>11</v>
      </c>
      <c r="C11" s="926">
        <v>66022</v>
      </c>
      <c r="D11" s="926">
        <v>67636</v>
      </c>
      <c r="E11" s="930">
        <v>2.4</v>
      </c>
      <c r="F11" s="926">
        <v>3922</v>
      </c>
      <c r="G11" s="926">
        <v>4044</v>
      </c>
      <c r="H11" s="930">
        <v>3.1</v>
      </c>
    </row>
    <row r="12" spans="2:8" x14ac:dyDescent="0.25">
      <c r="B12" s="512" t="s">
        <v>408</v>
      </c>
      <c r="C12" s="926">
        <v>39059</v>
      </c>
      <c r="D12" s="926">
        <v>43989</v>
      </c>
      <c r="E12" s="930">
        <v>12.6</v>
      </c>
      <c r="F12" s="926">
        <v>4559</v>
      </c>
      <c r="G12" s="926">
        <v>4867</v>
      </c>
      <c r="H12" s="930">
        <v>6.8</v>
      </c>
    </row>
    <row r="13" spans="2:8" ht="15" customHeight="1" x14ac:dyDescent="0.25">
      <c r="B13" s="513" t="s">
        <v>25</v>
      </c>
      <c r="C13" s="571">
        <v>190821</v>
      </c>
      <c r="D13" s="571">
        <v>205913</v>
      </c>
      <c r="E13" s="366">
        <v>7.9</v>
      </c>
      <c r="F13" s="571">
        <v>16318</v>
      </c>
      <c r="G13" s="571">
        <v>17340</v>
      </c>
      <c r="H13" s="366">
        <v>6.3</v>
      </c>
    </row>
    <row r="14" spans="2:8" x14ac:dyDescent="0.25">
      <c r="B14" s="512" t="s">
        <v>254</v>
      </c>
      <c r="C14" s="926">
        <v>7045</v>
      </c>
      <c r="D14" s="926">
        <v>7337</v>
      </c>
      <c r="E14" s="930" t="s">
        <v>258</v>
      </c>
      <c r="F14" s="926">
        <v>275</v>
      </c>
      <c r="G14" s="926">
        <v>262</v>
      </c>
      <c r="H14" s="930"/>
    </row>
    <row r="15" spans="2:8" x14ac:dyDescent="0.25">
      <c r="B15" s="498" t="s">
        <v>217</v>
      </c>
      <c r="C15" s="249">
        <v>197866</v>
      </c>
      <c r="D15" s="249">
        <v>213251</v>
      </c>
      <c r="E15" s="929">
        <v>7.8</v>
      </c>
      <c r="F15" s="249">
        <v>16592</v>
      </c>
      <c r="G15" s="249">
        <v>17602</v>
      </c>
      <c r="H15" s="929">
        <v>6.1</v>
      </c>
    </row>
    <row r="16" spans="2:8" ht="72.75" customHeight="1" x14ac:dyDescent="0.25">
      <c r="B16" s="1081" t="s">
        <v>1000</v>
      </c>
      <c r="C16" s="1081"/>
      <c r="D16" s="1081"/>
      <c r="E16" s="1081"/>
      <c r="F16" s="1082"/>
      <c r="G16" s="1082"/>
      <c r="H16" s="1082"/>
    </row>
    <row r="17" spans="2:8" s="9" customFormat="1" ht="26.45" customHeight="1" x14ac:dyDescent="0.25">
      <c r="B17" s="1082"/>
      <c r="C17" s="1082"/>
      <c r="D17" s="1082"/>
      <c r="E17" s="1082"/>
      <c r="F17" s="1082"/>
      <c r="G17" s="1082"/>
      <c r="H17" s="1082"/>
    </row>
    <row r="18" spans="2:8" x14ac:dyDescent="0.25">
      <c r="B18" s="1082"/>
      <c r="C18" s="1082"/>
      <c r="D18" s="1082"/>
      <c r="E18" s="1082"/>
      <c r="F18" s="1082"/>
      <c r="G18" s="1082"/>
      <c r="H18" s="1082"/>
    </row>
    <row r="20" spans="2:8" x14ac:dyDescent="0.25">
      <c r="B20" s="11" t="s">
        <v>252</v>
      </c>
    </row>
    <row r="120" spans="2:4" x14ac:dyDescent="0.25">
      <c r="B120" s="1069"/>
      <c r="C120" s="1069"/>
      <c r="D120" s="1069"/>
    </row>
  </sheetData>
  <mergeCells count="9">
    <mergeCell ref="B120:D120"/>
    <mergeCell ref="B16:H18"/>
    <mergeCell ref="B2:H2"/>
    <mergeCell ref="B4:H4"/>
    <mergeCell ref="B5:H5"/>
    <mergeCell ref="B6:B7"/>
    <mergeCell ref="C6:E6"/>
    <mergeCell ref="F6:H7"/>
    <mergeCell ref="C7:E7"/>
  </mergeCells>
  <hyperlinks>
    <hyperlink ref="B20" location="'Indice Tavole'!B19" display="Ritorna all'indice delle tavole" xr:uid="{1F117134-FD15-4C3F-9284-7B9724436718}"/>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1">
    <tabColor theme="5" tint="0.39997558519241921"/>
    <pageSetUpPr fitToPage="1"/>
  </sheetPr>
  <dimension ref="B2:H120"/>
  <sheetViews>
    <sheetView zoomScale="140" zoomScaleNormal="140" workbookViewId="0"/>
  </sheetViews>
  <sheetFormatPr defaultColWidth="20.85546875" defaultRowHeight="15" x14ac:dyDescent="0.25"/>
  <cols>
    <col min="1" max="1" width="3.5703125" style="1" customWidth="1"/>
    <col min="2" max="2" width="21.140625" style="1" customWidth="1"/>
    <col min="3" max="7" width="14.5703125" style="1" customWidth="1"/>
    <col min="8" max="8" width="12.5703125" style="1" customWidth="1"/>
    <col min="9" max="9" width="3.85546875" style="1" customWidth="1"/>
    <col min="10" max="16384" width="20.85546875" style="1"/>
  </cols>
  <sheetData>
    <row r="2" spans="2:8" x14ac:dyDescent="0.25">
      <c r="B2" s="1057" t="s">
        <v>167</v>
      </c>
      <c r="C2" s="1057"/>
      <c r="D2" s="1057"/>
      <c r="E2" s="1057"/>
      <c r="F2" s="1057"/>
      <c r="G2" s="1057"/>
      <c r="H2" s="27"/>
    </row>
    <row r="3" spans="2:8" x14ac:dyDescent="0.25">
      <c r="B3" s="13"/>
      <c r="C3" s="13"/>
      <c r="D3" s="13"/>
      <c r="E3" s="13"/>
      <c r="F3" s="13"/>
      <c r="G3" s="13"/>
      <c r="H3" s="13"/>
    </row>
    <row r="4" spans="2:8" ht="26.45" customHeight="1" x14ac:dyDescent="0.25">
      <c r="B4" s="1054" t="s">
        <v>366</v>
      </c>
      <c r="C4" s="1054"/>
      <c r="D4" s="1054"/>
      <c r="E4" s="1054"/>
      <c r="F4" s="1054"/>
      <c r="G4" s="1054"/>
      <c r="H4" s="87"/>
    </row>
    <row r="5" spans="2:8" x14ac:dyDescent="0.25">
      <c r="B5" s="1100" t="s">
        <v>870</v>
      </c>
      <c r="C5" s="1100"/>
      <c r="D5" s="1100"/>
      <c r="E5" s="1100"/>
      <c r="F5" s="1100"/>
      <c r="G5" s="1100"/>
      <c r="H5" s="87"/>
    </row>
    <row r="6" spans="2:8" x14ac:dyDescent="0.25">
      <c r="B6" s="89"/>
      <c r="C6" s="89"/>
      <c r="D6" s="89"/>
      <c r="E6" s="89"/>
      <c r="F6" s="89"/>
      <c r="G6" s="89"/>
      <c r="H6" s="87"/>
    </row>
    <row r="7" spans="2:8" x14ac:dyDescent="0.25">
      <c r="B7" s="89"/>
      <c r="C7" s="89"/>
      <c r="D7" s="89"/>
      <c r="E7" s="89"/>
      <c r="F7" s="89"/>
      <c r="G7" s="89"/>
      <c r="H7" s="87"/>
    </row>
    <row r="8" spans="2:8" x14ac:dyDescent="0.25">
      <c r="B8" s="89"/>
      <c r="C8" s="89"/>
      <c r="D8" s="89"/>
      <c r="E8" s="89"/>
      <c r="F8" s="89"/>
      <c r="G8" s="89"/>
      <c r="H8" s="87"/>
    </row>
    <row r="9" spans="2:8" x14ac:dyDescent="0.25">
      <c r="B9" s="89"/>
      <c r="C9" s="89"/>
      <c r="D9" s="89"/>
      <c r="E9" s="89"/>
      <c r="F9" s="89"/>
      <c r="G9" s="89"/>
      <c r="H9" s="87"/>
    </row>
    <row r="10" spans="2:8" x14ac:dyDescent="0.25">
      <c r="B10" s="89"/>
      <c r="C10" s="89"/>
      <c r="D10" s="89"/>
      <c r="E10" s="89"/>
      <c r="F10" s="89"/>
      <c r="G10" s="89"/>
      <c r="H10" s="87"/>
    </row>
    <row r="11" spans="2:8" x14ac:dyDescent="0.25">
      <c r="B11" s="89"/>
      <c r="C11" s="89"/>
      <c r="D11" s="89"/>
      <c r="E11" s="89"/>
      <c r="F11" s="89"/>
      <c r="G11" s="89"/>
      <c r="H11" s="87"/>
    </row>
    <row r="12" spans="2:8" x14ac:dyDescent="0.25">
      <c r="B12" s="89"/>
      <c r="C12" s="89"/>
      <c r="D12" s="89"/>
      <c r="E12" s="89"/>
      <c r="F12" s="89"/>
      <c r="G12" s="89"/>
      <c r="H12" s="87"/>
    </row>
    <row r="13" spans="2:8" x14ac:dyDescent="0.25">
      <c r="B13" s="89"/>
      <c r="C13" s="89"/>
      <c r="D13" s="89"/>
      <c r="E13" s="89"/>
      <c r="F13" s="89"/>
      <c r="G13" s="89"/>
      <c r="H13" s="87"/>
    </row>
    <row r="14" spans="2:8" x14ac:dyDescent="0.25">
      <c r="B14" s="89"/>
      <c r="C14" s="89"/>
      <c r="D14" s="89"/>
      <c r="E14" s="89"/>
      <c r="F14" s="89"/>
      <c r="G14" s="89"/>
      <c r="H14" s="87"/>
    </row>
    <row r="15" spans="2:8" ht="8.25" customHeight="1" x14ac:dyDescent="0.25">
      <c r="B15" s="89"/>
      <c r="C15" s="89"/>
      <c r="D15" s="89"/>
      <c r="E15" s="89"/>
      <c r="F15" s="89"/>
      <c r="G15" s="89"/>
      <c r="H15" s="87"/>
    </row>
    <row r="16" spans="2:8" ht="9.75" customHeight="1" x14ac:dyDescent="0.25">
      <c r="B16" s="89"/>
      <c r="C16" s="89"/>
      <c r="D16" s="89"/>
      <c r="E16" s="89"/>
      <c r="F16" s="89"/>
      <c r="G16" s="89"/>
      <c r="H16" s="87"/>
    </row>
    <row r="17" spans="2:8" x14ac:dyDescent="0.25">
      <c r="B17" s="89"/>
      <c r="C17" s="89"/>
      <c r="D17" s="89"/>
      <c r="E17" s="89"/>
      <c r="F17" s="89"/>
      <c r="G17" s="89"/>
      <c r="H17" s="87"/>
    </row>
    <row r="18" spans="2:8" x14ac:dyDescent="0.25">
      <c r="B18" s="89"/>
      <c r="C18" s="89"/>
      <c r="D18" s="89"/>
      <c r="E18" s="89"/>
      <c r="F18" s="89"/>
      <c r="G18" s="89"/>
      <c r="H18" s="87"/>
    </row>
    <row r="19" spans="2:8" x14ac:dyDescent="0.25">
      <c r="B19" s="89"/>
      <c r="C19" s="89"/>
      <c r="D19" s="89"/>
      <c r="E19" s="89"/>
      <c r="F19" s="89"/>
      <c r="G19" s="89"/>
      <c r="H19" s="87"/>
    </row>
    <row r="20" spans="2:8" x14ac:dyDescent="0.25">
      <c r="B20" s="89"/>
      <c r="C20" s="89"/>
      <c r="D20" s="89"/>
      <c r="E20" s="89"/>
      <c r="F20" s="89"/>
      <c r="G20" s="89"/>
      <c r="H20" s="87"/>
    </row>
    <row r="21" spans="2:8" x14ac:dyDescent="0.25">
      <c r="B21" s="89"/>
      <c r="C21" s="89"/>
      <c r="D21" s="89"/>
      <c r="E21" s="89"/>
      <c r="F21" s="89"/>
      <c r="G21" s="89"/>
      <c r="H21" s="87"/>
    </row>
    <row r="22" spans="2:8" x14ac:dyDescent="0.25">
      <c r="B22" s="89"/>
      <c r="C22" s="89"/>
      <c r="D22" s="89"/>
      <c r="E22" s="89"/>
      <c r="F22" s="89"/>
      <c r="G22" s="89"/>
      <c r="H22" s="87"/>
    </row>
    <row r="23" spans="2:8" x14ac:dyDescent="0.25">
      <c r="B23" s="89"/>
      <c r="C23" s="89"/>
      <c r="D23" s="89"/>
      <c r="E23" s="89"/>
      <c r="F23" s="89"/>
      <c r="G23" s="89"/>
      <c r="H23" s="87"/>
    </row>
    <row r="24" spans="2:8" x14ac:dyDescent="0.25">
      <c r="B24" s="89"/>
      <c r="C24" s="89"/>
      <c r="D24" s="89"/>
      <c r="E24" s="89"/>
      <c r="F24" s="89"/>
      <c r="G24" s="89"/>
      <c r="H24" s="87"/>
    </row>
    <row r="25" spans="2:8" x14ac:dyDescent="0.25">
      <c r="B25" s="89"/>
      <c r="C25" s="89"/>
      <c r="D25" s="89"/>
      <c r="E25" s="89"/>
      <c r="F25" s="89"/>
      <c r="G25" s="89"/>
      <c r="H25" s="87"/>
    </row>
    <row r="26" spans="2:8" x14ac:dyDescent="0.25">
      <c r="B26" s="87"/>
      <c r="C26" s="87"/>
      <c r="D26" s="87"/>
      <c r="E26" s="87"/>
      <c r="F26" s="87"/>
      <c r="G26" s="87"/>
      <c r="H26" s="87"/>
    </row>
    <row r="27" spans="2:8" s="9" customFormat="1" x14ac:dyDescent="0.25">
      <c r="B27" s="11" t="s">
        <v>252</v>
      </c>
    </row>
    <row r="120" spans="2:4" x14ac:dyDescent="0.25">
      <c r="B120" s="1089"/>
      <c r="C120" s="1089"/>
      <c r="D120" s="1089"/>
    </row>
  </sheetData>
  <mergeCells count="4">
    <mergeCell ref="B2:G2"/>
    <mergeCell ref="B4:G4"/>
    <mergeCell ref="B5:G5"/>
    <mergeCell ref="B120:D120"/>
  </mergeCells>
  <hyperlinks>
    <hyperlink ref="B27" location="'Indice Tavole'!B20" display="Ritorna all'indice delle tavole" xr:uid="{00000000-0004-0000-0C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25">
    <tabColor theme="5" tint="0.39997558519241921"/>
    <pageSetUpPr fitToPage="1"/>
  </sheetPr>
  <dimension ref="B2:H118"/>
  <sheetViews>
    <sheetView zoomScale="140" zoomScaleNormal="140" workbookViewId="0"/>
  </sheetViews>
  <sheetFormatPr defaultColWidth="9.140625" defaultRowHeight="15" x14ac:dyDescent="0.25"/>
  <cols>
    <col min="1" max="1" width="3.85546875" style="7" customWidth="1"/>
    <col min="2" max="2" width="25.140625" style="7" bestFit="1" customWidth="1"/>
    <col min="3" max="4" width="10" style="7" customWidth="1"/>
    <col min="5" max="5" width="10.5703125" style="7" customWidth="1"/>
    <col min="6" max="7" width="10" style="7" customWidth="1"/>
    <col min="8" max="8" width="8.5703125" style="7" customWidth="1"/>
    <col min="9" max="16384" width="9.140625" style="7"/>
  </cols>
  <sheetData>
    <row r="2" spans="2:8" x14ac:dyDescent="0.25">
      <c r="B2" s="1057" t="s">
        <v>168</v>
      </c>
      <c r="C2" s="1057"/>
      <c r="D2" s="1057"/>
      <c r="E2" s="1057"/>
      <c r="F2" s="1057"/>
      <c r="G2" s="1057"/>
      <c r="H2" s="33"/>
    </row>
    <row r="3" spans="2:8" x14ac:dyDescent="0.25">
      <c r="B3" s="26"/>
      <c r="C3" s="26"/>
      <c r="D3" s="26"/>
      <c r="E3" s="26"/>
      <c r="F3" s="26"/>
    </row>
    <row r="4" spans="2:8" x14ac:dyDescent="0.25">
      <c r="B4" s="1048" t="s">
        <v>437</v>
      </c>
      <c r="C4" s="1048"/>
      <c r="D4" s="1048"/>
      <c r="E4" s="1048"/>
      <c r="F4" s="1048"/>
      <c r="G4" s="1048"/>
    </row>
    <row r="5" spans="2:8" x14ac:dyDescent="0.25">
      <c r="B5" s="1049" t="s">
        <v>982</v>
      </c>
      <c r="C5" s="1071"/>
      <c r="D5" s="1071"/>
      <c r="E5" s="1071"/>
      <c r="F5" s="1071"/>
      <c r="G5" s="1071"/>
    </row>
    <row r="6" spans="2:8" ht="24" customHeight="1" x14ac:dyDescent="0.25">
      <c r="B6" s="1109"/>
      <c r="C6" s="1060" t="s">
        <v>214</v>
      </c>
      <c r="D6" s="1060" t="s">
        <v>215</v>
      </c>
      <c r="E6" s="1060" t="s">
        <v>216</v>
      </c>
      <c r="F6" s="1060" t="s">
        <v>894</v>
      </c>
      <c r="G6" s="1060" t="s">
        <v>25</v>
      </c>
    </row>
    <row r="7" spans="2:8" ht="14.45" customHeight="1" x14ac:dyDescent="0.25">
      <c r="B7" s="1110"/>
      <c r="C7" s="1061"/>
      <c r="D7" s="1061"/>
      <c r="E7" s="1061"/>
      <c r="F7" s="1061"/>
      <c r="G7" s="1061"/>
    </row>
    <row r="8" spans="2:8" x14ac:dyDescent="0.25">
      <c r="B8" s="423" t="s">
        <v>583</v>
      </c>
      <c r="C8" s="197">
        <v>5769</v>
      </c>
      <c r="D8" s="805">
        <v>2641</v>
      </c>
      <c r="E8" s="926">
        <v>4026</v>
      </c>
      <c r="F8" s="926">
        <v>4858</v>
      </c>
      <c r="G8" s="926">
        <v>17555</v>
      </c>
    </row>
    <row r="9" spans="2:8" x14ac:dyDescent="0.25">
      <c r="B9" s="90" t="s">
        <v>92</v>
      </c>
      <c r="C9" s="231">
        <v>3451</v>
      </c>
      <c r="D9" s="807">
        <v>714</v>
      </c>
      <c r="E9" s="231">
        <v>1875</v>
      </c>
      <c r="F9" s="864">
        <v>920</v>
      </c>
      <c r="G9" s="231">
        <v>6961</v>
      </c>
    </row>
    <row r="10" spans="2:8" x14ac:dyDescent="0.25">
      <c r="B10" s="423" t="s">
        <v>438</v>
      </c>
      <c r="C10" s="803">
        <v>3622</v>
      </c>
      <c r="D10" s="806">
        <v>968</v>
      </c>
      <c r="E10" s="924">
        <v>4905</v>
      </c>
      <c r="F10" s="924">
        <v>1531</v>
      </c>
      <c r="G10" s="924">
        <v>11410</v>
      </c>
    </row>
    <row r="11" spans="2:8" x14ac:dyDescent="0.25">
      <c r="B11" s="90" t="s">
        <v>439</v>
      </c>
      <c r="C11" s="807">
        <v>984</v>
      </c>
      <c r="D11" s="807">
        <v>241</v>
      </c>
      <c r="E11" s="864">
        <v>732</v>
      </c>
      <c r="F11" s="864">
        <v>299</v>
      </c>
      <c r="G11" s="231">
        <v>2255</v>
      </c>
    </row>
    <row r="12" spans="2:8" x14ac:dyDescent="0.25">
      <c r="B12" s="90" t="s">
        <v>440</v>
      </c>
      <c r="C12" s="807">
        <v>786</v>
      </c>
      <c r="D12" s="807">
        <v>189</v>
      </c>
      <c r="E12" s="864">
        <v>756</v>
      </c>
      <c r="F12" s="864">
        <v>191</v>
      </c>
      <c r="G12" s="231">
        <v>1983</v>
      </c>
    </row>
    <row r="13" spans="2:8" x14ac:dyDescent="0.25">
      <c r="B13" s="90" t="s">
        <v>793</v>
      </c>
      <c r="C13" s="807">
        <v>87</v>
      </c>
      <c r="D13" s="807">
        <v>54</v>
      </c>
      <c r="E13" s="231">
        <v>1144</v>
      </c>
      <c r="F13" s="864">
        <v>1</v>
      </c>
      <c r="G13" s="231">
        <v>1285</v>
      </c>
    </row>
    <row r="14" spans="2:8" x14ac:dyDescent="0.25">
      <c r="B14" s="673" t="s">
        <v>951</v>
      </c>
      <c r="C14" s="231">
        <v>1702</v>
      </c>
      <c r="D14" s="807">
        <v>439</v>
      </c>
      <c r="E14" s="231">
        <v>1634</v>
      </c>
      <c r="F14" s="231">
        <v>1012</v>
      </c>
      <c r="G14" s="231">
        <v>5110</v>
      </c>
    </row>
    <row r="15" spans="2:8" x14ac:dyDescent="0.25">
      <c r="B15" s="90" t="s">
        <v>441</v>
      </c>
      <c r="C15" s="807">
        <v>64</v>
      </c>
      <c r="D15" s="807">
        <v>46</v>
      </c>
      <c r="E15" s="864">
        <v>178</v>
      </c>
      <c r="F15" s="864">
        <v>28</v>
      </c>
      <c r="G15" s="864">
        <v>315</v>
      </c>
    </row>
    <row r="16" spans="2:8" x14ac:dyDescent="0.25">
      <c r="B16" s="90" t="s">
        <v>442</v>
      </c>
      <c r="C16" s="807" t="s">
        <v>3</v>
      </c>
      <c r="D16" s="807" t="s">
        <v>3</v>
      </c>
      <c r="E16" s="864">
        <v>461</v>
      </c>
      <c r="F16" s="864" t="s">
        <v>3</v>
      </c>
      <c r="G16" s="864">
        <v>461</v>
      </c>
    </row>
    <row r="17" spans="2:7" x14ac:dyDescent="0.25">
      <c r="B17" s="423" t="s">
        <v>443</v>
      </c>
      <c r="C17" s="806">
        <v>-140</v>
      </c>
      <c r="D17" s="806">
        <v>266</v>
      </c>
      <c r="E17" s="925">
        <v>-102</v>
      </c>
      <c r="F17" s="925">
        <v>4</v>
      </c>
      <c r="G17" s="925" t="s">
        <v>3</v>
      </c>
    </row>
    <row r="18" spans="2:7" x14ac:dyDescent="0.25">
      <c r="B18" s="424" t="s">
        <v>230</v>
      </c>
      <c r="C18" s="571">
        <v>2007</v>
      </c>
      <c r="D18" s="571">
        <v>1939</v>
      </c>
      <c r="E18" s="917">
        <v>-980</v>
      </c>
      <c r="F18" s="571">
        <v>3330</v>
      </c>
      <c r="G18" s="571">
        <v>6145</v>
      </c>
    </row>
    <row r="19" spans="2:7" x14ac:dyDescent="0.25">
      <c r="B19" s="90" t="s">
        <v>50</v>
      </c>
      <c r="C19" s="781"/>
      <c r="D19" s="781"/>
      <c r="E19" s="781"/>
      <c r="F19" s="783"/>
      <c r="G19" s="783"/>
    </row>
    <row r="20" spans="2:7" ht="25.5" x14ac:dyDescent="0.25">
      <c r="B20" s="64" t="s">
        <v>444</v>
      </c>
      <c r="C20" s="504">
        <v>9</v>
      </c>
      <c r="D20" s="504">
        <v>11</v>
      </c>
      <c r="E20" s="504">
        <v>62</v>
      </c>
      <c r="F20" s="504">
        <v>5</v>
      </c>
      <c r="G20" s="504">
        <v>87</v>
      </c>
    </row>
    <row r="21" spans="2:7" x14ac:dyDescent="0.25">
      <c r="B21" s="1111" t="s">
        <v>1131</v>
      </c>
      <c r="C21" s="1111"/>
      <c r="D21" s="1111"/>
      <c r="E21" s="1111"/>
      <c r="F21" s="1111"/>
      <c r="G21" s="1111"/>
    </row>
    <row r="22" spans="2:7" s="9" customFormat="1" x14ac:dyDescent="0.25">
      <c r="B22" s="1112"/>
      <c r="C22" s="1112"/>
      <c r="D22" s="1112"/>
      <c r="E22" s="1112"/>
      <c r="F22" s="1112"/>
      <c r="G22" s="1112"/>
    </row>
    <row r="23" spans="2:7" x14ac:dyDescent="0.25">
      <c r="B23" s="1112"/>
      <c r="C23" s="1112"/>
      <c r="D23" s="1112"/>
      <c r="E23" s="1112"/>
      <c r="F23" s="1112"/>
      <c r="G23" s="1112"/>
    </row>
    <row r="24" spans="2:7" x14ac:dyDescent="0.25">
      <c r="B24" s="11" t="s">
        <v>252</v>
      </c>
    </row>
    <row r="118" spans="2:4" x14ac:dyDescent="0.25">
      <c r="B118" s="1069"/>
      <c r="C118" s="1069"/>
      <c r="D118" s="1069"/>
    </row>
  </sheetData>
  <mergeCells count="11">
    <mergeCell ref="B118:D118"/>
    <mergeCell ref="B2:G2"/>
    <mergeCell ref="B4:G4"/>
    <mergeCell ref="B5:G5"/>
    <mergeCell ref="B6:B7"/>
    <mergeCell ref="C6:C7"/>
    <mergeCell ref="E6:E7"/>
    <mergeCell ref="G6:G7"/>
    <mergeCell ref="D6:D7"/>
    <mergeCell ref="F6:F7"/>
    <mergeCell ref="B21:G23"/>
  </mergeCells>
  <hyperlinks>
    <hyperlink ref="B24" location="'Indice Tavole'!B21" display="Ritorna all'indice delle tavole" xr:uid="{00000000-0004-0000-0D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9D0F-5B88-4168-8EB7-07804B2AE6B7}">
  <sheetPr codeName="Foglio146">
    <tabColor theme="5" tint="0.39997558519241921"/>
    <pageSetUpPr fitToPage="1"/>
  </sheetPr>
  <dimension ref="B2:L28"/>
  <sheetViews>
    <sheetView zoomScale="140" zoomScaleNormal="140" workbookViewId="0"/>
  </sheetViews>
  <sheetFormatPr defaultRowHeight="15" x14ac:dyDescent="0.25"/>
  <cols>
    <col min="1" max="1" width="9.140625" style="1"/>
    <col min="2" max="11" width="10" style="1" customWidth="1"/>
    <col min="12" max="16384" width="9.140625" style="1"/>
  </cols>
  <sheetData>
    <row r="2" spans="2:12" x14ac:dyDescent="0.25">
      <c r="B2" s="1057" t="s">
        <v>169</v>
      </c>
      <c r="C2" s="1057"/>
      <c r="D2" s="1057"/>
      <c r="E2" s="1057"/>
      <c r="F2" s="1057"/>
      <c r="G2" s="1057"/>
      <c r="H2" s="1057"/>
      <c r="I2" s="1057"/>
      <c r="J2" s="1057"/>
      <c r="K2" s="1057"/>
      <c r="L2" s="936"/>
    </row>
    <row r="4" spans="2:12" x14ac:dyDescent="0.25">
      <c r="B4" s="350" t="s">
        <v>1132</v>
      </c>
      <c r="C4" s="350"/>
      <c r="D4" s="350"/>
      <c r="E4" s="350"/>
      <c r="F4" s="350"/>
      <c r="G4" s="350"/>
      <c r="H4" s="350"/>
      <c r="I4" s="350"/>
      <c r="J4" s="350"/>
      <c r="K4" s="350"/>
    </row>
    <row r="5" spans="2:12" x14ac:dyDescent="0.25">
      <c r="B5" s="351" t="s">
        <v>1106</v>
      </c>
      <c r="C5" s="351"/>
      <c r="D5" s="351"/>
      <c r="E5" s="351"/>
      <c r="F5" s="351"/>
      <c r="G5" s="351"/>
      <c r="H5" s="351"/>
      <c r="I5" s="351"/>
      <c r="J5" s="351"/>
      <c r="K5" s="351"/>
    </row>
    <row r="6" spans="2:12" x14ac:dyDescent="0.25">
      <c r="B6" s="1075"/>
      <c r="C6" s="1075"/>
      <c r="D6" s="1075"/>
      <c r="E6" s="1075"/>
      <c r="F6" s="1075"/>
      <c r="G6" s="1075"/>
      <c r="H6" s="913"/>
      <c r="I6" s="913"/>
      <c r="J6" s="913"/>
      <c r="K6" s="913"/>
    </row>
    <row r="7" spans="2:12" x14ac:dyDescent="0.25">
      <c r="B7" s="1075"/>
      <c r="C7" s="1075"/>
      <c r="D7" s="573"/>
      <c r="E7" s="573"/>
      <c r="F7" s="1075"/>
      <c r="G7" s="1075"/>
      <c r="H7" s="913"/>
      <c r="I7" s="913"/>
      <c r="J7" s="913"/>
      <c r="K7" s="913"/>
    </row>
    <row r="8" spans="2:12" x14ac:dyDescent="0.25">
      <c r="B8" s="934"/>
      <c r="C8" s="197"/>
      <c r="D8" s="935"/>
      <c r="E8" s="322"/>
      <c r="F8" s="934"/>
      <c r="G8" s="197"/>
      <c r="H8" s="197"/>
      <c r="I8" s="197"/>
      <c r="J8" s="197"/>
      <c r="K8" s="197"/>
    </row>
    <row r="9" spans="2:12" x14ac:dyDescent="0.25">
      <c r="B9" s="934"/>
      <c r="C9" s="197"/>
      <c r="D9" s="935"/>
      <c r="E9" s="322"/>
      <c r="F9" s="934"/>
      <c r="G9" s="197"/>
      <c r="H9" s="197"/>
      <c r="I9" s="197"/>
      <c r="J9" s="197"/>
      <c r="K9" s="197"/>
    </row>
    <row r="10" spans="2:12" x14ac:dyDescent="0.25">
      <c r="B10" s="934"/>
      <c r="C10" s="197"/>
      <c r="D10" s="935"/>
      <c r="E10" s="322"/>
      <c r="F10" s="934"/>
      <c r="G10" s="197"/>
      <c r="H10" s="197"/>
      <c r="I10" s="197"/>
      <c r="J10" s="197"/>
      <c r="K10" s="197"/>
    </row>
    <row r="11" spans="2:12" x14ac:dyDescent="0.25">
      <c r="B11" s="934"/>
      <c r="C11" s="197"/>
      <c r="D11" s="935"/>
      <c r="E11" s="322"/>
      <c r="F11" s="934"/>
      <c r="G11" s="197"/>
      <c r="H11" s="197"/>
      <c r="I11" s="197"/>
      <c r="J11" s="197"/>
      <c r="K11" s="197"/>
    </row>
    <row r="12" spans="2:12" x14ac:dyDescent="0.25">
      <c r="B12" s="934"/>
      <c r="C12" s="197"/>
      <c r="D12" s="935"/>
      <c r="E12" s="322"/>
      <c r="F12" s="934"/>
      <c r="G12" s="197"/>
      <c r="H12" s="197"/>
      <c r="I12" s="197"/>
      <c r="J12" s="197"/>
      <c r="K12" s="197"/>
    </row>
    <row r="13" spans="2:12" x14ac:dyDescent="0.25">
      <c r="B13" s="934"/>
      <c r="C13" s="197"/>
      <c r="D13" s="935"/>
      <c r="E13" s="322"/>
      <c r="F13" s="934"/>
      <c r="G13" s="197"/>
      <c r="H13" s="197"/>
      <c r="I13" s="197"/>
      <c r="J13" s="197"/>
      <c r="K13" s="197"/>
    </row>
    <row r="14" spans="2:12" x14ac:dyDescent="0.25">
      <c r="B14" s="934"/>
      <c r="C14" s="197"/>
      <c r="D14" s="935"/>
      <c r="E14" s="322"/>
      <c r="F14" s="934"/>
      <c r="G14" s="197"/>
      <c r="H14" s="197"/>
      <c r="I14" s="197"/>
      <c r="J14" s="197"/>
      <c r="K14" s="197"/>
    </row>
    <row r="15" spans="2:12" x14ac:dyDescent="0.25">
      <c r="B15" s="934"/>
      <c r="C15" s="197"/>
      <c r="D15" s="935"/>
      <c r="E15" s="322"/>
      <c r="F15" s="934"/>
      <c r="G15" s="197"/>
      <c r="H15" s="197"/>
      <c r="I15" s="197"/>
      <c r="J15" s="197"/>
      <c r="K15" s="197"/>
    </row>
    <row r="16" spans="2:12" x14ac:dyDescent="0.25">
      <c r="B16" s="934"/>
      <c r="C16" s="197"/>
      <c r="D16" s="935"/>
      <c r="E16" s="322"/>
      <c r="F16" s="934"/>
      <c r="G16" s="197"/>
      <c r="H16" s="197"/>
      <c r="I16" s="197"/>
      <c r="J16" s="197"/>
      <c r="K16" s="197"/>
    </row>
    <row r="17" spans="2:11" x14ac:dyDescent="0.25">
      <c r="B17" s="934"/>
      <c r="C17" s="197"/>
      <c r="D17" s="935"/>
      <c r="E17" s="322"/>
      <c r="F17" s="934"/>
      <c r="G17" s="197"/>
      <c r="H17" s="197"/>
      <c r="I17" s="197"/>
      <c r="J17" s="197"/>
      <c r="K17" s="197"/>
    </row>
    <row r="18" spans="2:11" x14ac:dyDescent="0.25">
      <c r="B18" s="934"/>
      <c r="C18" s="197"/>
      <c r="D18" s="935"/>
      <c r="E18" s="322"/>
      <c r="F18" s="934"/>
      <c r="G18" s="197"/>
      <c r="H18" s="197"/>
      <c r="I18" s="197"/>
      <c r="J18" s="197"/>
      <c r="K18" s="197"/>
    </row>
    <row r="19" spans="2:11" x14ac:dyDescent="0.25">
      <c r="B19" s="934"/>
      <c r="C19" s="197"/>
      <c r="D19" s="935"/>
      <c r="E19" s="322"/>
      <c r="F19" s="934"/>
      <c r="G19" s="197"/>
      <c r="H19" s="197"/>
      <c r="I19" s="197"/>
      <c r="J19" s="197"/>
      <c r="K19" s="197"/>
    </row>
    <row r="20" spans="2:11" x14ac:dyDescent="0.25">
      <c r="B20" s="934"/>
      <c r="C20" s="197"/>
      <c r="D20" s="935"/>
      <c r="E20" s="322"/>
      <c r="F20" s="934"/>
      <c r="G20" s="197"/>
      <c r="H20" s="197"/>
      <c r="I20" s="197"/>
      <c r="J20" s="197"/>
      <c r="K20" s="197"/>
    </row>
    <row r="21" spans="2:11" x14ac:dyDescent="0.25">
      <c r="B21" s="934"/>
      <c r="C21" s="197"/>
      <c r="D21" s="935"/>
      <c r="E21" s="322"/>
      <c r="F21" s="934"/>
      <c r="G21" s="197"/>
      <c r="H21" s="197"/>
      <c r="I21" s="197"/>
      <c r="J21" s="197"/>
      <c r="K21" s="197"/>
    </row>
    <row r="22" spans="2:11" x14ac:dyDescent="0.25">
      <c r="B22" s="934"/>
      <c r="C22" s="197"/>
      <c r="D22" s="935"/>
      <c r="E22" s="322"/>
      <c r="F22" s="934"/>
      <c r="G22" s="197"/>
      <c r="H22" s="197"/>
      <c r="I22" s="197"/>
      <c r="J22" s="197"/>
      <c r="K22" s="197"/>
    </row>
    <row r="23" spans="2:11" x14ac:dyDescent="0.25">
      <c r="B23" s="934"/>
      <c r="C23" s="197"/>
      <c r="D23" s="935"/>
      <c r="E23" s="322"/>
      <c r="F23" s="934"/>
      <c r="G23" s="197"/>
      <c r="H23" s="197"/>
      <c r="I23" s="197"/>
      <c r="J23" s="197"/>
      <c r="K23" s="197"/>
    </row>
    <row r="24" spans="2:11" x14ac:dyDescent="0.25">
      <c r="B24" s="934"/>
      <c r="C24" s="197"/>
      <c r="D24" s="935"/>
      <c r="E24" s="322"/>
      <c r="F24" s="934"/>
      <c r="G24" s="197"/>
      <c r="H24" s="197"/>
      <c r="I24" s="197"/>
      <c r="J24" s="197"/>
      <c r="K24" s="197"/>
    </row>
    <row r="25" spans="2:11" x14ac:dyDescent="0.25">
      <c r="B25" s="1077"/>
      <c r="C25" s="1077"/>
      <c r="D25" s="1077"/>
      <c r="E25" s="1077"/>
      <c r="F25" s="1077"/>
      <c r="G25" s="1077"/>
      <c r="H25" s="1077"/>
      <c r="I25" s="1077"/>
      <c r="J25" s="1077"/>
      <c r="K25" s="1077"/>
    </row>
    <row r="26" spans="2:11" x14ac:dyDescent="0.25">
      <c r="B26" s="1077"/>
      <c r="C26" s="1077"/>
      <c r="D26" s="1077"/>
      <c r="E26" s="1077"/>
      <c r="F26" s="1077"/>
      <c r="G26" s="1077"/>
      <c r="H26" s="1077"/>
      <c r="I26" s="1077"/>
      <c r="J26" s="1077"/>
      <c r="K26" s="1077"/>
    </row>
    <row r="27" spans="2:11" x14ac:dyDescent="0.25">
      <c r="B27" s="35"/>
    </row>
    <row r="28" spans="2:11" x14ac:dyDescent="0.25">
      <c r="B28" s="11" t="s">
        <v>252</v>
      </c>
      <c r="C28" s="9"/>
      <c r="D28" s="9"/>
      <c r="E28" s="9"/>
    </row>
  </sheetData>
  <mergeCells count="8">
    <mergeCell ref="B25:E26"/>
    <mergeCell ref="F25:K26"/>
    <mergeCell ref="B2:K2"/>
    <mergeCell ref="B6:B7"/>
    <mergeCell ref="C6:C7"/>
    <mergeCell ref="D6:E6"/>
    <mergeCell ref="F6:F7"/>
    <mergeCell ref="G6:G7"/>
  </mergeCells>
  <hyperlinks>
    <hyperlink ref="B28" location="'Indice Tavole'!B22" display="Ritorna all'indice delle tavole" xr:uid="{EF330638-F26A-4959-891A-60DC149DAF71}"/>
  </hyperlinks>
  <pageMargins left="0.7" right="0.7" top="0.75" bottom="0.75" header="0.3" footer="0.3"/>
  <pageSetup paperSize="9"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theme="5" tint="0.39997558519241921"/>
    <pageSetUpPr fitToPage="1"/>
  </sheetPr>
  <dimension ref="B2:R120"/>
  <sheetViews>
    <sheetView zoomScale="140" zoomScaleNormal="140" workbookViewId="0"/>
  </sheetViews>
  <sheetFormatPr defaultColWidth="8.85546875" defaultRowHeight="15" x14ac:dyDescent="0.25"/>
  <cols>
    <col min="1" max="1" width="4.140625" style="9" customWidth="1"/>
    <col min="2" max="2" width="20.140625" style="9" customWidth="1"/>
    <col min="3" max="3" width="7.85546875" style="9" customWidth="1"/>
    <col min="4" max="4" width="2.140625" style="9" customWidth="1"/>
    <col min="5" max="5" width="8.85546875" style="9" bestFit="1" customWidth="1"/>
    <col min="6" max="6" width="7.5703125" style="9" customWidth="1"/>
    <col min="7" max="7" width="1" style="9" customWidth="1"/>
    <col min="8" max="8" width="9.140625" style="9" customWidth="1"/>
    <col min="9" max="9" width="6.85546875" style="9" customWidth="1"/>
    <col min="10" max="10" width="0.85546875" style="9" customWidth="1"/>
    <col min="11" max="11" width="7.42578125" style="9" bestFit="1" customWidth="1"/>
    <col min="12" max="12" width="7.28515625" style="9" customWidth="1"/>
    <col min="13" max="13" width="0.5703125" style="9" customWidth="1"/>
    <col min="14" max="14" width="6.42578125" style="9" bestFit="1" customWidth="1"/>
    <col min="15" max="15" width="8.42578125" style="9" customWidth="1"/>
    <col min="16" max="16384" width="8.85546875" style="9"/>
  </cols>
  <sheetData>
    <row r="2" spans="2:18" x14ac:dyDescent="0.25">
      <c r="J2" s="43"/>
      <c r="M2" s="1"/>
      <c r="N2" s="1"/>
      <c r="O2" s="404" t="s">
        <v>152</v>
      </c>
      <c r="P2" s="1"/>
    </row>
    <row r="3" spans="2:18" x14ac:dyDescent="0.25">
      <c r="C3" s="6"/>
      <c r="D3" s="1"/>
      <c r="E3" s="1"/>
      <c r="F3" s="1"/>
      <c r="G3" s="1"/>
      <c r="H3" s="1"/>
      <c r="I3" s="1"/>
      <c r="J3" s="1"/>
      <c r="K3" s="1"/>
      <c r="L3" s="1"/>
      <c r="M3" s="1"/>
      <c r="N3" s="1"/>
      <c r="O3" s="1"/>
      <c r="P3" s="1"/>
    </row>
    <row r="4" spans="2:18" x14ac:dyDescent="0.25">
      <c r="B4" s="1048" t="s">
        <v>977</v>
      </c>
      <c r="C4" s="1048"/>
      <c r="D4" s="1048"/>
      <c r="E4" s="1048"/>
      <c r="F4" s="1048"/>
      <c r="G4" s="1048"/>
      <c r="H4" s="1048"/>
      <c r="I4" s="1048"/>
      <c r="J4" s="1048"/>
      <c r="K4" s="1048"/>
      <c r="L4" s="1048"/>
      <c r="M4" s="1048"/>
      <c r="N4" s="1048"/>
      <c r="O4" s="1048"/>
    </row>
    <row r="5" spans="2:18" ht="13.9" customHeight="1" x14ac:dyDescent="0.25">
      <c r="B5" s="1049" t="s">
        <v>975</v>
      </c>
      <c r="C5" s="1049"/>
      <c r="D5" s="1049"/>
      <c r="E5" s="1049"/>
      <c r="F5" s="1049"/>
      <c r="G5" s="1049"/>
      <c r="H5" s="1049"/>
      <c r="I5" s="1049"/>
      <c r="J5" s="1049"/>
      <c r="K5" s="1049"/>
      <c r="L5" s="1049"/>
      <c r="M5" s="1049"/>
      <c r="N5" s="1049"/>
      <c r="O5" s="1049"/>
    </row>
    <row r="6" spans="2:18" ht="15" customHeight="1" x14ac:dyDescent="0.25">
      <c r="B6" s="1052"/>
      <c r="C6" s="1043" t="s">
        <v>6</v>
      </c>
      <c r="D6" s="1043"/>
      <c r="E6" s="1043" t="s">
        <v>406</v>
      </c>
      <c r="F6" s="1043"/>
      <c r="G6" s="1043"/>
      <c r="H6" s="1043" t="s">
        <v>4</v>
      </c>
      <c r="I6" s="1043"/>
      <c r="J6" s="1043"/>
      <c r="K6" s="1050" t="s">
        <v>326</v>
      </c>
      <c r="L6" s="1050"/>
      <c r="M6" s="1043"/>
      <c r="N6" s="1043" t="s">
        <v>218</v>
      </c>
      <c r="O6" s="1043"/>
    </row>
    <row r="7" spans="2:18" ht="15" customHeight="1" x14ac:dyDescent="0.25">
      <c r="B7" s="1053"/>
      <c r="C7" s="1044"/>
      <c r="D7" s="1044"/>
      <c r="E7" s="1047"/>
      <c r="F7" s="1047"/>
      <c r="G7" s="1044"/>
      <c r="H7" s="1047"/>
      <c r="I7" s="1047"/>
      <c r="J7" s="1044"/>
      <c r="K7" s="1051" t="s">
        <v>407</v>
      </c>
      <c r="L7" s="1051"/>
      <c r="M7" s="1044"/>
      <c r="N7" s="1047"/>
      <c r="O7" s="1047"/>
    </row>
    <row r="8" spans="2:18" ht="24" x14ac:dyDescent="0.25">
      <c r="B8" s="490"/>
      <c r="C8" s="1044"/>
      <c r="D8" s="511"/>
      <c r="E8" s="496" t="s">
        <v>7</v>
      </c>
      <c r="F8" s="496" t="s">
        <v>976</v>
      </c>
      <c r="G8" s="496"/>
      <c r="H8" s="496" t="s">
        <v>7</v>
      </c>
      <c r="I8" s="496" t="str">
        <f>+F8</f>
        <v>var. % 2021/20</v>
      </c>
      <c r="J8" s="496"/>
      <c r="K8" s="496" t="s">
        <v>8</v>
      </c>
      <c r="L8" s="496" t="str">
        <f>+I8</f>
        <v>var. % 2021/20</v>
      </c>
      <c r="M8" s="496"/>
      <c r="N8" s="496" t="s">
        <v>8</v>
      </c>
      <c r="O8" s="496" t="str">
        <f>+L8</f>
        <v>var. % 2021/20</v>
      </c>
    </row>
    <row r="9" spans="2:18" ht="13.9" customHeight="1" x14ac:dyDescent="0.25">
      <c r="B9" s="558" t="s">
        <v>214</v>
      </c>
      <c r="C9" s="559">
        <v>33</v>
      </c>
      <c r="D9" s="560"/>
      <c r="E9" s="561">
        <v>3457302</v>
      </c>
      <c r="F9" s="818">
        <v>6.0117550235431638</v>
      </c>
      <c r="G9" s="559"/>
      <c r="H9" s="561">
        <v>3368703</v>
      </c>
      <c r="I9" s="818">
        <v>5.7855908515815679</v>
      </c>
      <c r="J9" s="559"/>
      <c r="K9" s="561">
        <v>65322.18434</v>
      </c>
      <c r="L9" s="818">
        <v>8.2072313415864748</v>
      </c>
      <c r="M9" s="559"/>
      <c r="N9" s="561">
        <v>5788.1704550000004</v>
      </c>
      <c r="O9" s="818">
        <v>5.466647564913707</v>
      </c>
    </row>
    <row r="10" spans="2:18" ht="13.9" customHeight="1" x14ac:dyDescent="0.25">
      <c r="B10" s="152" t="s">
        <v>215</v>
      </c>
      <c r="C10" s="157">
        <v>40</v>
      </c>
      <c r="D10" s="209"/>
      <c r="E10" s="210">
        <v>1735459</v>
      </c>
      <c r="F10" s="819">
        <v>6.6182925802850789</v>
      </c>
      <c r="G10" s="209"/>
      <c r="H10" s="210">
        <v>1694029</v>
      </c>
      <c r="I10" s="819">
        <v>6.5213331413383147</v>
      </c>
      <c r="J10" s="157"/>
      <c r="K10" s="210">
        <v>28966.261327</v>
      </c>
      <c r="L10" s="819">
        <v>14.163028994569649</v>
      </c>
      <c r="M10" s="157"/>
      <c r="N10" s="210">
        <v>2640.8770009999998</v>
      </c>
      <c r="O10" s="819">
        <v>12.722618808174712</v>
      </c>
    </row>
    <row r="11" spans="2:18" ht="13.9" customHeight="1" x14ac:dyDescent="0.25">
      <c r="B11" s="152" t="s">
        <v>11</v>
      </c>
      <c r="C11" s="157">
        <v>204</v>
      </c>
      <c r="D11" s="209"/>
      <c r="E11" s="210">
        <v>648370</v>
      </c>
      <c r="F11" s="819">
        <v>0.2</v>
      </c>
      <c r="G11" s="157"/>
      <c r="H11" s="557">
        <v>622036</v>
      </c>
      <c r="I11" s="819">
        <v>0.9</v>
      </c>
      <c r="J11" s="157"/>
      <c r="K11" s="210">
        <v>67636</v>
      </c>
      <c r="L11" s="819">
        <v>2.4</v>
      </c>
      <c r="M11" s="157"/>
      <c r="N11" s="210">
        <v>4044.1118550000001</v>
      </c>
      <c r="O11" s="819">
        <v>3.1062815718448711</v>
      </c>
      <c r="R11" s="452"/>
    </row>
    <row r="12" spans="2:18" x14ac:dyDescent="0.25">
      <c r="B12" s="152" t="s">
        <v>408</v>
      </c>
      <c r="C12" s="157">
        <v>72</v>
      </c>
      <c r="D12" s="209"/>
      <c r="E12" s="210">
        <v>3613307</v>
      </c>
      <c r="F12" s="819">
        <v>2.9205407482502332</v>
      </c>
      <c r="G12" s="157"/>
      <c r="H12" s="557">
        <v>3445073</v>
      </c>
      <c r="I12" s="819">
        <v>2.8541759595478222</v>
      </c>
      <c r="J12" s="157"/>
      <c r="K12" s="210">
        <v>43988.990454999999</v>
      </c>
      <c r="L12" s="819">
        <v>12.622194555236167</v>
      </c>
      <c r="M12" s="157"/>
      <c r="N12" s="210">
        <v>4866.9176960000004</v>
      </c>
      <c r="O12" s="819">
        <v>6.7573129773419893</v>
      </c>
    </row>
    <row r="13" spans="2:18" ht="13.9" customHeight="1" x14ac:dyDescent="0.25">
      <c r="B13" s="522" t="s">
        <v>25</v>
      </c>
      <c r="C13" s="556">
        <v>349</v>
      </c>
      <c r="D13" s="554"/>
      <c r="E13" s="555">
        <v>9454438</v>
      </c>
      <c r="F13" s="820">
        <v>4.4919537841365917</v>
      </c>
      <c r="G13" s="556"/>
      <c r="H13" s="555">
        <v>8491640</v>
      </c>
      <c r="I13" s="820">
        <v>4.2</v>
      </c>
      <c r="J13" s="556"/>
      <c r="K13" s="555">
        <v>205913</v>
      </c>
      <c r="L13" s="820">
        <v>7.8788223890838518</v>
      </c>
      <c r="M13" s="554"/>
      <c r="N13" s="555">
        <v>17340.077007</v>
      </c>
      <c r="O13" s="820">
        <v>6.3</v>
      </c>
    </row>
    <row r="14" spans="2:18" x14ac:dyDescent="0.25">
      <c r="B14" s="152" t="s">
        <v>254</v>
      </c>
      <c r="C14" s="157"/>
      <c r="D14" s="209"/>
      <c r="E14" s="210">
        <v>321879.24808913248</v>
      </c>
      <c r="F14" s="819"/>
      <c r="G14" s="157"/>
      <c r="H14" s="557">
        <v>321879.24808913248</v>
      </c>
      <c r="I14" s="819"/>
      <c r="J14" s="157"/>
      <c r="K14" s="210">
        <v>7337.2268859142505</v>
      </c>
      <c r="L14" s="819"/>
      <c r="M14" s="157"/>
      <c r="N14" s="210">
        <v>262.05836759878065</v>
      </c>
      <c r="O14" s="819"/>
    </row>
    <row r="15" spans="2:18" ht="13.9" customHeight="1" x14ac:dyDescent="0.25">
      <c r="B15" s="520" t="s">
        <v>217</v>
      </c>
      <c r="C15" s="510"/>
      <c r="D15" s="207"/>
      <c r="E15" s="208">
        <v>9733947</v>
      </c>
      <c r="F15" s="821">
        <v>4.1886286263526822</v>
      </c>
      <c r="G15" s="207"/>
      <c r="H15" s="208">
        <v>8771149</v>
      </c>
      <c r="I15" s="821">
        <v>3.9</v>
      </c>
      <c r="J15" s="207"/>
      <c r="K15" s="208">
        <v>213251</v>
      </c>
      <c r="L15" s="821">
        <v>7.7656448895327035</v>
      </c>
      <c r="M15" s="207"/>
      <c r="N15" s="208">
        <v>17602.13537459878</v>
      </c>
      <c r="O15" s="821">
        <v>6.1</v>
      </c>
    </row>
    <row r="16" spans="2:18" ht="45.75" customHeight="1" x14ac:dyDescent="0.25">
      <c r="B16" s="1045" t="s">
        <v>995</v>
      </c>
      <c r="C16" s="1045"/>
      <c r="D16" s="1045"/>
      <c r="E16" s="1045"/>
      <c r="F16" s="1045"/>
      <c r="G16" s="1045"/>
      <c r="H16" s="1045"/>
      <c r="I16" s="1045"/>
      <c r="J16" s="1045"/>
      <c r="K16" s="1045"/>
      <c r="L16" s="1045"/>
      <c r="M16" s="1045"/>
      <c r="N16" s="1045"/>
      <c r="O16" s="1045"/>
    </row>
    <row r="17" spans="2:15" ht="55.5" customHeight="1" x14ac:dyDescent="0.25">
      <c r="B17" s="1045"/>
      <c r="C17" s="1045"/>
      <c r="D17" s="1045"/>
      <c r="E17" s="1045"/>
      <c r="F17" s="1045"/>
      <c r="G17" s="1045"/>
      <c r="H17" s="1045"/>
      <c r="I17" s="1045"/>
      <c r="J17" s="1045"/>
      <c r="K17" s="1045"/>
      <c r="L17" s="1045"/>
      <c r="M17" s="1045"/>
      <c r="N17" s="1045"/>
      <c r="O17" s="1045"/>
    </row>
    <row r="18" spans="2:15" ht="39" customHeight="1" x14ac:dyDescent="0.25">
      <c r="B18" s="1045"/>
      <c r="C18" s="1045"/>
      <c r="D18" s="1045"/>
      <c r="E18" s="1045"/>
      <c r="F18" s="1045"/>
      <c r="G18" s="1045"/>
      <c r="H18" s="1045"/>
      <c r="I18" s="1045"/>
      <c r="J18" s="1045"/>
      <c r="K18" s="1045"/>
      <c r="L18" s="1045"/>
      <c r="M18" s="1045"/>
      <c r="N18" s="1045"/>
      <c r="O18" s="1045"/>
    </row>
    <row r="19" spans="2:15" ht="15" customHeight="1" x14ac:dyDescent="0.25"/>
    <row r="20" spans="2:15" x14ac:dyDescent="0.25">
      <c r="B20" s="11" t="s">
        <v>252</v>
      </c>
    </row>
    <row r="22" spans="2:15" x14ac:dyDescent="0.25">
      <c r="B22" s="170"/>
    </row>
    <row r="23" spans="2:15" x14ac:dyDescent="0.25">
      <c r="B23" s="170"/>
    </row>
    <row r="24" spans="2:15" x14ac:dyDescent="0.25">
      <c r="B24" s="170"/>
    </row>
    <row r="25" spans="2:15" x14ac:dyDescent="0.25">
      <c r="B25" s="169"/>
    </row>
    <row r="120" spans="2:4" x14ac:dyDescent="0.25">
      <c r="B120" s="1046"/>
      <c r="C120" s="1046"/>
      <c r="D120" s="1046"/>
    </row>
  </sheetData>
  <mergeCells count="15">
    <mergeCell ref="G6:G7"/>
    <mergeCell ref="B16:O18"/>
    <mergeCell ref="B120:D120"/>
    <mergeCell ref="N6:O7"/>
    <mergeCell ref="B4:O4"/>
    <mergeCell ref="B5:O5"/>
    <mergeCell ref="H6:I7"/>
    <mergeCell ref="J6:J7"/>
    <mergeCell ref="K6:L6"/>
    <mergeCell ref="K7:L7"/>
    <mergeCell ref="M6:M7"/>
    <mergeCell ref="B6:B7"/>
    <mergeCell ref="C6:C8"/>
    <mergeCell ref="D6:D7"/>
    <mergeCell ref="E6:F7"/>
  </mergeCells>
  <hyperlinks>
    <hyperlink ref="B20" location="'Indice Tavole'!B5" display="Ritorna all'indice delle tavole" xr:uid="{00000000-0004-0000-0100-000000000000}"/>
  </hyperlinks>
  <printOptions horizontalCentered="1"/>
  <pageMargins left="0.23622047244094491" right="0.23622047244094491" top="0.74803149606299213" bottom="0.74803149606299213" header="0.31496062992125984" footer="0.31496062992125984"/>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34">
    <tabColor theme="5" tint="0.39997558519241921"/>
    <pageSetUpPr fitToPage="1"/>
  </sheetPr>
  <dimension ref="B2:M232"/>
  <sheetViews>
    <sheetView zoomScale="140" zoomScaleNormal="140" workbookViewId="0"/>
  </sheetViews>
  <sheetFormatPr defaultColWidth="9.140625" defaultRowHeight="15" x14ac:dyDescent="0.25"/>
  <cols>
    <col min="1" max="1" width="4.85546875" style="7" customWidth="1"/>
    <col min="2" max="2" width="22.140625" style="7" customWidth="1"/>
    <col min="3" max="3" width="10.85546875" style="7" customWidth="1"/>
    <col min="4" max="4" width="9.42578125" style="7" customWidth="1"/>
    <col min="5" max="5" width="10.85546875" style="7" customWidth="1"/>
    <col min="6" max="6" width="9.5703125" style="7" customWidth="1"/>
    <col min="7" max="7" width="12.5703125" style="7" customWidth="1"/>
    <col min="8" max="8" width="4.140625" style="7" customWidth="1"/>
    <col min="9" max="10" width="9.140625" style="7"/>
    <col min="11" max="11" width="22.7109375" style="7" bestFit="1" customWidth="1"/>
    <col min="12" max="12" width="43" style="7" bestFit="1" customWidth="1"/>
    <col min="13" max="13" width="43.42578125" style="7" bestFit="1" customWidth="1"/>
    <col min="14" max="16384" width="9.140625" style="7"/>
  </cols>
  <sheetData>
    <row r="2" spans="2:7" x14ac:dyDescent="0.25">
      <c r="B2" s="1057" t="s">
        <v>327</v>
      </c>
      <c r="C2" s="1057"/>
      <c r="D2" s="1057"/>
      <c r="E2" s="1057"/>
      <c r="F2" s="1057"/>
      <c r="G2" s="1057"/>
    </row>
    <row r="3" spans="2:7" ht="15" customHeight="1" x14ac:dyDescent="0.25"/>
    <row r="4" spans="2:7" x14ac:dyDescent="0.25">
      <c r="B4" s="1048" t="s">
        <v>368</v>
      </c>
      <c r="C4" s="1048"/>
      <c r="D4" s="1048"/>
      <c r="E4" s="1048"/>
      <c r="F4" s="1048"/>
      <c r="G4" s="1048"/>
    </row>
    <row r="5" spans="2:7" ht="15" customHeight="1" x14ac:dyDescent="0.25">
      <c r="B5" s="1049" t="s">
        <v>982</v>
      </c>
      <c r="C5" s="1071"/>
      <c r="D5" s="1071"/>
      <c r="E5" s="1071"/>
      <c r="F5" s="1071"/>
      <c r="G5" s="1071"/>
    </row>
    <row r="6" spans="2:7" ht="14.45" customHeight="1" x14ac:dyDescent="0.25">
      <c r="B6" s="1060"/>
      <c r="C6" s="1060" t="s">
        <v>214</v>
      </c>
      <c r="D6" s="1060" t="s">
        <v>215</v>
      </c>
      <c r="E6" s="1060" t="s">
        <v>216</v>
      </c>
      <c r="F6" s="1060" t="s">
        <v>894</v>
      </c>
      <c r="G6" s="1060" t="s">
        <v>25</v>
      </c>
    </row>
    <row r="7" spans="2:7" x14ac:dyDescent="0.25">
      <c r="B7" s="1061"/>
      <c r="C7" s="1061"/>
      <c r="D7" s="1061"/>
      <c r="E7" s="1061"/>
      <c r="F7" s="1061"/>
      <c r="G7" s="1061"/>
    </row>
    <row r="8" spans="2:7" ht="15" customHeight="1" x14ac:dyDescent="0.25">
      <c r="B8" s="423" t="s">
        <v>51</v>
      </c>
      <c r="C8" s="197">
        <v>5620</v>
      </c>
      <c r="D8" s="926">
        <v>1724</v>
      </c>
      <c r="E8" s="926">
        <v>3727</v>
      </c>
      <c r="F8" s="926">
        <v>3214</v>
      </c>
      <c r="G8" s="926">
        <v>14284</v>
      </c>
    </row>
    <row r="9" spans="2:7" x14ac:dyDescent="0.25">
      <c r="B9" s="90" t="s">
        <v>92</v>
      </c>
      <c r="C9" s="231">
        <v>3451</v>
      </c>
      <c r="D9" s="864">
        <v>714</v>
      </c>
      <c r="E9" s="231">
        <v>1875</v>
      </c>
      <c r="F9" s="864">
        <v>920</v>
      </c>
      <c r="G9" s="231">
        <v>6961</v>
      </c>
    </row>
    <row r="10" spans="2:7" x14ac:dyDescent="0.25">
      <c r="B10" s="423" t="s">
        <v>93</v>
      </c>
      <c r="C10" s="925">
        <v>18</v>
      </c>
      <c r="D10" s="925">
        <v>547</v>
      </c>
      <c r="E10" s="925">
        <v>40</v>
      </c>
      <c r="F10" s="925">
        <v>985</v>
      </c>
      <c r="G10" s="924">
        <v>1590</v>
      </c>
    </row>
    <row r="11" spans="2:7" x14ac:dyDescent="0.25">
      <c r="B11" s="423" t="s">
        <v>445</v>
      </c>
      <c r="C11" s="925">
        <v>151</v>
      </c>
      <c r="D11" s="925">
        <v>370</v>
      </c>
      <c r="E11" s="925">
        <v>277</v>
      </c>
      <c r="F11" s="925">
        <v>668</v>
      </c>
      <c r="G11" s="924">
        <v>1465</v>
      </c>
    </row>
    <row r="12" spans="2:7" ht="15" customHeight="1" x14ac:dyDescent="0.25">
      <c r="B12" s="521" t="s">
        <v>25</v>
      </c>
      <c r="C12" s="571">
        <v>5788</v>
      </c>
      <c r="D12" s="571">
        <v>2641</v>
      </c>
      <c r="E12" s="571">
        <v>4044</v>
      </c>
      <c r="F12" s="571">
        <v>4867</v>
      </c>
      <c r="G12" s="571">
        <v>17340</v>
      </c>
    </row>
    <row r="13" spans="2:7" x14ac:dyDescent="0.25">
      <c r="B13" s="419" t="s">
        <v>50</v>
      </c>
      <c r="C13" s="492"/>
      <c r="D13" s="492"/>
      <c r="E13" s="492"/>
      <c r="F13" s="492"/>
      <c r="G13" s="492"/>
    </row>
    <row r="14" spans="2:7" x14ac:dyDescent="0.25">
      <c r="B14" s="490" t="s">
        <v>255</v>
      </c>
      <c r="C14" s="503"/>
      <c r="D14" s="503"/>
      <c r="E14" s="503"/>
      <c r="F14" s="503"/>
      <c r="G14" s="503"/>
    </row>
    <row r="15" spans="2:7" x14ac:dyDescent="0.25">
      <c r="B15" s="514" t="s">
        <v>446</v>
      </c>
      <c r="C15" s="231">
        <v>2180</v>
      </c>
      <c r="D15" s="231">
        <v>2640</v>
      </c>
      <c r="E15" s="231">
        <v>7960</v>
      </c>
      <c r="F15" s="231">
        <v>2080</v>
      </c>
      <c r="G15" s="231">
        <v>2870</v>
      </c>
    </row>
    <row r="16" spans="2:7" x14ac:dyDescent="0.25">
      <c r="B16" s="514" t="s">
        <v>1115</v>
      </c>
      <c r="C16" s="231"/>
      <c r="D16" s="231">
        <v>2720</v>
      </c>
      <c r="E16" s="231"/>
      <c r="F16" s="231">
        <v>2640</v>
      </c>
      <c r="G16" s="231">
        <v>2670</v>
      </c>
    </row>
    <row r="17" spans="2:13" x14ac:dyDescent="0.25">
      <c r="B17" s="1003" t="s">
        <v>1116</v>
      </c>
      <c r="C17" s="1003">
        <v>2190</v>
      </c>
      <c r="D17" s="94">
        <v>2490</v>
      </c>
      <c r="E17" s="94">
        <v>7800</v>
      </c>
      <c r="F17" s="94">
        <v>2130</v>
      </c>
      <c r="G17" s="94">
        <v>2790</v>
      </c>
    </row>
    <row r="18" spans="2:13" ht="36" customHeight="1" x14ac:dyDescent="0.25">
      <c r="B18" s="1081" t="s">
        <v>1001</v>
      </c>
      <c r="C18" s="1081"/>
      <c r="D18" s="1081"/>
      <c r="E18" s="1081"/>
      <c r="F18" s="1081"/>
      <c r="G18" s="1081"/>
    </row>
    <row r="19" spans="2:13" ht="36" customHeight="1" x14ac:dyDescent="0.25">
      <c r="B19" s="1082"/>
      <c r="C19" s="1082"/>
      <c r="D19" s="1082"/>
      <c r="E19" s="1082"/>
      <c r="F19" s="1082"/>
      <c r="G19" s="1082"/>
    </row>
    <row r="20" spans="2:13" s="9" customFormat="1" x14ac:dyDescent="0.25">
      <c r="B20" s="35"/>
      <c r="C20" s="1"/>
      <c r="D20" s="1"/>
      <c r="E20" s="1"/>
      <c r="F20" s="1"/>
      <c r="G20" s="1"/>
    </row>
    <row r="21" spans="2:13" x14ac:dyDescent="0.25">
      <c r="B21" s="11" t="s">
        <v>252</v>
      </c>
    </row>
    <row r="26" spans="2:13" x14ac:dyDescent="0.25">
      <c r="K26"/>
      <c r="L26"/>
    </row>
    <row r="28" spans="2:13" x14ac:dyDescent="0.25">
      <c r="K28"/>
      <c r="L28"/>
      <c r="M28"/>
    </row>
    <row r="29" spans="2:13" x14ac:dyDescent="0.25">
      <c r="K29"/>
      <c r="L29"/>
      <c r="M29"/>
    </row>
    <row r="30" spans="2:13" x14ac:dyDescent="0.25">
      <c r="K30"/>
      <c r="L30"/>
      <c r="M30"/>
    </row>
    <row r="31" spans="2:13" x14ac:dyDescent="0.25">
      <c r="K31"/>
      <c r="L31"/>
      <c r="M31"/>
    </row>
    <row r="32" spans="2:13" x14ac:dyDescent="0.25">
      <c r="K32"/>
      <c r="L32"/>
      <c r="M32"/>
    </row>
    <row r="33" spans="11:13" x14ac:dyDescent="0.25">
      <c r="K33"/>
      <c r="L33"/>
      <c r="M33"/>
    </row>
    <row r="34" spans="11:13" x14ac:dyDescent="0.25">
      <c r="K34"/>
      <c r="L34"/>
      <c r="M34"/>
    </row>
    <row r="35" spans="11:13" x14ac:dyDescent="0.25">
      <c r="K35"/>
      <c r="L35"/>
      <c r="M35"/>
    </row>
    <row r="36" spans="11:13" x14ac:dyDescent="0.25">
      <c r="K36"/>
      <c r="L36"/>
      <c r="M36"/>
    </row>
    <row r="37" spans="11:13" x14ac:dyDescent="0.25">
      <c r="K37"/>
      <c r="L37"/>
      <c r="M37"/>
    </row>
    <row r="38" spans="11:13" x14ac:dyDescent="0.25">
      <c r="K38"/>
      <c r="L38"/>
      <c r="M38"/>
    </row>
    <row r="39" spans="11:13" x14ac:dyDescent="0.25">
      <c r="K39"/>
      <c r="L39"/>
      <c r="M39"/>
    </row>
    <row r="40" spans="11:13" x14ac:dyDescent="0.25">
      <c r="K40"/>
      <c r="L40"/>
      <c r="M40"/>
    </row>
    <row r="41" spans="11:13" x14ac:dyDescent="0.25">
      <c r="K41"/>
      <c r="L41"/>
      <c r="M41"/>
    </row>
    <row r="42" spans="11:13" x14ac:dyDescent="0.25">
      <c r="K42"/>
      <c r="L42"/>
      <c r="M42"/>
    </row>
    <row r="43" spans="11:13" x14ac:dyDescent="0.25">
      <c r="K43"/>
      <c r="L43"/>
      <c r="M43"/>
    </row>
    <row r="44" spans="11:13" x14ac:dyDescent="0.25">
      <c r="K44"/>
      <c r="L44"/>
      <c r="M44"/>
    </row>
    <row r="45" spans="11:13" x14ac:dyDescent="0.25">
      <c r="K45"/>
      <c r="L45"/>
      <c r="M45"/>
    </row>
    <row r="46" spans="11:13" x14ac:dyDescent="0.25">
      <c r="K46"/>
    </row>
    <row r="47" spans="11:13" x14ac:dyDescent="0.25">
      <c r="K47"/>
    </row>
    <row r="48" spans="11:13" x14ac:dyDescent="0.25">
      <c r="K48"/>
    </row>
    <row r="49" spans="11:11" x14ac:dyDescent="0.25">
      <c r="K49"/>
    </row>
    <row r="50" spans="11:11" x14ac:dyDescent="0.25">
      <c r="K50"/>
    </row>
    <row r="51" spans="11:11" x14ac:dyDescent="0.25">
      <c r="K51"/>
    </row>
    <row r="52" spans="11:11" x14ac:dyDescent="0.25">
      <c r="K52"/>
    </row>
    <row r="53" spans="11:11" x14ac:dyDescent="0.25">
      <c r="K53"/>
    </row>
    <row r="54" spans="11:11" x14ac:dyDescent="0.25">
      <c r="K54"/>
    </row>
    <row r="55" spans="11:11" x14ac:dyDescent="0.25">
      <c r="K55"/>
    </row>
    <row r="56" spans="11:11" x14ac:dyDescent="0.25">
      <c r="K56"/>
    </row>
    <row r="57" spans="11:11" x14ac:dyDescent="0.25">
      <c r="K57"/>
    </row>
    <row r="58" spans="11:11" x14ac:dyDescent="0.25">
      <c r="K58"/>
    </row>
    <row r="59" spans="11:11" x14ac:dyDescent="0.25">
      <c r="K59"/>
    </row>
    <row r="60" spans="11:11" x14ac:dyDescent="0.25">
      <c r="K60"/>
    </row>
    <row r="61" spans="11:11" x14ac:dyDescent="0.25">
      <c r="K61"/>
    </row>
    <row r="62" spans="11:11" x14ac:dyDescent="0.25">
      <c r="K62"/>
    </row>
    <row r="63" spans="11:11" x14ac:dyDescent="0.25">
      <c r="K63"/>
    </row>
    <row r="64" spans="11:11" x14ac:dyDescent="0.25">
      <c r="K64"/>
    </row>
    <row r="65" spans="11:11" x14ac:dyDescent="0.25">
      <c r="K65"/>
    </row>
    <row r="66" spans="11:11" x14ac:dyDescent="0.25">
      <c r="K66"/>
    </row>
    <row r="67" spans="11:11" x14ac:dyDescent="0.25">
      <c r="K67"/>
    </row>
    <row r="68" spans="11:11" x14ac:dyDescent="0.25">
      <c r="K68"/>
    </row>
    <row r="69" spans="11:11" x14ac:dyDescent="0.25">
      <c r="K69"/>
    </row>
    <row r="70" spans="11:11" x14ac:dyDescent="0.25">
      <c r="K70"/>
    </row>
    <row r="71" spans="11:11" x14ac:dyDescent="0.25">
      <c r="K71"/>
    </row>
    <row r="72" spans="11:11" x14ac:dyDescent="0.25">
      <c r="K72"/>
    </row>
    <row r="73" spans="11:11" x14ac:dyDescent="0.25">
      <c r="K73"/>
    </row>
    <row r="74" spans="11:11" x14ac:dyDescent="0.25">
      <c r="K74"/>
    </row>
    <row r="75" spans="11:11" x14ac:dyDescent="0.25">
      <c r="K75"/>
    </row>
    <row r="76" spans="11:11" x14ac:dyDescent="0.25">
      <c r="K76"/>
    </row>
    <row r="77" spans="11:11" x14ac:dyDescent="0.25">
      <c r="K77"/>
    </row>
    <row r="78" spans="11:11" x14ac:dyDescent="0.25">
      <c r="K78"/>
    </row>
    <row r="79" spans="11:11" x14ac:dyDescent="0.25">
      <c r="K79"/>
    </row>
    <row r="80" spans="11:11" x14ac:dyDescent="0.25">
      <c r="K80"/>
    </row>
    <row r="81" spans="11:11" x14ac:dyDescent="0.25">
      <c r="K81"/>
    </row>
    <row r="82" spans="11:11" x14ac:dyDescent="0.25">
      <c r="K82"/>
    </row>
    <row r="83" spans="11:11" x14ac:dyDescent="0.25">
      <c r="K83"/>
    </row>
    <row r="84" spans="11:11" x14ac:dyDescent="0.25">
      <c r="K84"/>
    </row>
    <row r="85" spans="11:11" x14ac:dyDescent="0.25">
      <c r="K85"/>
    </row>
    <row r="86" spans="11:11" x14ac:dyDescent="0.25">
      <c r="K86"/>
    </row>
    <row r="87" spans="11:11" x14ac:dyDescent="0.25">
      <c r="K87"/>
    </row>
    <row r="88" spans="11:11" x14ac:dyDescent="0.25">
      <c r="K88"/>
    </row>
    <row r="89" spans="11:11" x14ac:dyDescent="0.25">
      <c r="K89"/>
    </row>
    <row r="90" spans="11:11" x14ac:dyDescent="0.25">
      <c r="K90"/>
    </row>
    <row r="91" spans="11:11" x14ac:dyDescent="0.25">
      <c r="K91"/>
    </row>
    <row r="92" spans="11:11" x14ac:dyDescent="0.25">
      <c r="K92"/>
    </row>
    <row r="93" spans="11:11" x14ac:dyDescent="0.25">
      <c r="K93"/>
    </row>
    <row r="94" spans="11:11" x14ac:dyDescent="0.25">
      <c r="K94"/>
    </row>
    <row r="95" spans="11:11" x14ac:dyDescent="0.25">
      <c r="K95"/>
    </row>
    <row r="96" spans="11:11" x14ac:dyDescent="0.25">
      <c r="K96"/>
    </row>
    <row r="97" spans="11:11" x14ac:dyDescent="0.25">
      <c r="K97"/>
    </row>
    <row r="98" spans="11:11" x14ac:dyDescent="0.25">
      <c r="K98"/>
    </row>
    <row r="99" spans="11:11" x14ac:dyDescent="0.25">
      <c r="K99"/>
    </row>
    <row r="100" spans="11:11" x14ac:dyDescent="0.25">
      <c r="K100"/>
    </row>
    <row r="101" spans="11:11" x14ac:dyDescent="0.25">
      <c r="K101"/>
    </row>
    <row r="102" spans="11:11" x14ac:dyDescent="0.25">
      <c r="K102"/>
    </row>
    <row r="103" spans="11:11" x14ac:dyDescent="0.25">
      <c r="K103"/>
    </row>
    <row r="104" spans="11:11" x14ac:dyDescent="0.25">
      <c r="K104"/>
    </row>
    <row r="105" spans="11:11" x14ac:dyDescent="0.25">
      <c r="K105"/>
    </row>
    <row r="106" spans="11:11" x14ac:dyDescent="0.25">
      <c r="K106"/>
    </row>
    <row r="107" spans="11:11" x14ac:dyDescent="0.25">
      <c r="K107"/>
    </row>
    <row r="108" spans="11:11" x14ac:dyDescent="0.25">
      <c r="K108"/>
    </row>
    <row r="109" spans="11:11" x14ac:dyDescent="0.25">
      <c r="K109"/>
    </row>
    <row r="110" spans="11:11" x14ac:dyDescent="0.25">
      <c r="K110"/>
    </row>
    <row r="111" spans="11:11" x14ac:dyDescent="0.25">
      <c r="K111"/>
    </row>
    <row r="112" spans="11:11" x14ac:dyDescent="0.25">
      <c r="K112"/>
    </row>
    <row r="113" spans="2:11" x14ac:dyDescent="0.25">
      <c r="K113"/>
    </row>
    <row r="114" spans="2:11" x14ac:dyDescent="0.25">
      <c r="K114"/>
    </row>
    <row r="115" spans="2:11" x14ac:dyDescent="0.25">
      <c r="K115"/>
    </row>
    <row r="116" spans="2:11" x14ac:dyDescent="0.25">
      <c r="K116"/>
    </row>
    <row r="117" spans="2:11" x14ac:dyDescent="0.25">
      <c r="K117"/>
    </row>
    <row r="118" spans="2:11" x14ac:dyDescent="0.25">
      <c r="K118"/>
    </row>
    <row r="119" spans="2:11" x14ac:dyDescent="0.25">
      <c r="K119"/>
    </row>
    <row r="120" spans="2:11" x14ac:dyDescent="0.25">
      <c r="K120"/>
    </row>
    <row r="121" spans="2:11" x14ac:dyDescent="0.25">
      <c r="B121" s="720"/>
      <c r="C121" s="720"/>
      <c r="D121" s="720"/>
      <c r="K121"/>
    </row>
    <row r="122" spans="2:11" x14ac:dyDescent="0.25">
      <c r="K122"/>
    </row>
    <row r="123" spans="2:11" x14ac:dyDescent="0.25">
      <c r="K123"/>
    </row>
    <row r="124" spans="2:11" x14ac:dyDescent="0.25">
      <c r="K124"/>
    </row>
    <row r="125" spans="2:11" x14ac:dyDescent="0.25">
      <c r="K125"/>
    </row>
    <row r="126" spans="2:11" x14ac:dyDescent="0.25">
      <c r="K126"/>
    </row>
    <row r="127" spans="2:11" x14ac:dyDescent="0.25">
      <c r="K127"/>
    </row>
    <row r="128" spans="2:11" x14ac:dyDescent="0.25">
      <c r="K128"/>
    </row>
    <row r="129" spans="11:11" x14ac:dyDescent="0.25">
      <c r="K129"/>
    </row>
    <row r="130" spans="11:11" x14ac:dyDescent="0.25">
      <c r="K130"/>
    </row>
    <row r="131" spans="11:11" x14ac:dyDescent="0.25">
      <c r="K131"/>
    </row>
    <row r="132" spans="11:11" x14ac:dyDescent="0.25">
      <c r="K132"/>
    </row>
    <row r="133" spans="11:11" x14ac:dyDescent="0.25">
      <c r="K133"/>
    </row>
    <row r="134" spans="11:11" x14ac:dyDescent="0.25">
      <c r="K134"/>
    </row>
    <row r="135" spans="11:11" x14ac:dyDescent="0.25">
      <c r="K135"/>
    </row>
    <row r="136" spans="11:11" x14ac:dyDescent="0.25">
      <c r="K136"/>
    </row>
    <row r="137" spans="11:11" x14ac:dyDescent="0.25">
      <c r="K137"/>
    </row>
    <row r="138" spans="11:11" x14ac:dyDescent="0.25">
      <c r="K138"/>
    </row>
    <row r="139" spans="11:11" x14ac:dyDescent="0.25">
      <c r="K139"/>
    </row>
    <row r="140" spans="11:11" x14ac:dyDescent="0.25">
      <c r="K140"/>
    </row>
    <row r="141" spans="11:11" x14ac:dyDescent="0.25">
      <c r="K141"/>
    </row>
    <row r="142" spans="11:11" x14ac:dyDescent="0.25">
      <c r="K142"/>
    </row>
    <row r="143" spans="11:11" x14ac:dyDescent="0.25">
      <c r="K143"/>
    </row>
    <row r="144" spans="11:11" x14ac:dyDescent="0.25">
      <c r="K144"/>
    </row>
    <row r="145" spans="11:11" x14ac:dyDescent="0.25">
      <c r="K145"/>
    </row>
    <row r="146" spans="11:11" x14ac:dyDescent="0.25">
      <c r="K146"/>
    </row>
    <row r="147" spans="11:11" x14ac:dyDescent="0.25">
      <c r="K147"/>
    </row>
    <row r="148" spans="11:11" x14ac:dyDescent="0.25">
      <c r="K148"/>
    </row>
    <row r="149" spans="11:11" x14ac:dyDescent="0.25">
      <c r="K149"/>
    </row>
    <row r="150" spans="11:11" x14ac:dyDescent="0.25">
      <c r="K150"/>
    </row>
    <row r="151" spans="11:11" x14ac:dyDescent="0.25">
      <c r="K151"/>
    </row>
    <row r="152" spans="11:11" x14ac:dyDescent="0.25">
      <c r="K152"/>
    </row>
    <row r="153" spans="11:11" x14ac:dyDescent="0.25">
      <c r="K153"/>
    </row>
    <row r="154" spans="11:11" x14ac:dyDescent="0.25">
      <c r="K154"/>
    </row>
    <row r="155" spans="11:11" x14ac:dyDescent="0.25">
      <c r="K155"/>
    </row>
    <row r="156" spans="11:11" x14ac:dyDescent="0.25">
      <c r="K156"/>
    </row>
    <row r="157" spans="11:11" x14ac:dyDescent="0.25">
      <c r="K157"/>
    </row>
    <row r="158" spans="11:11" x14ac:dyDescent="0.25">
      <c r="K158"/>
    </row>
    <row r="159" spans="11:11" x14ac:dyDescent="0.25">
      <c r="K159"/>
    </row>
    <row r="160" spans="11:11" x14ac:dyDescent="0.25">
      <c r="K160"/>
    </row>
    <row r="161" spans="11:11" x14ac:dyDescent="0.25">
      <c r="K161"/>
    </row>
    <row r="162" spans="11:11" x14ac:dyDescent="0.25">
      <c r="K162"/>
    </row>
    <row r="163" spans="11:11" x14ac:dyDescent="0.25">
      <c r="K163"/>
    </row>
    <row r="164" spans="11:11" x14ac:dyDescent="0.25">
      <c r="K164"/>
    </row>
    <row r="165" spans="11:11" x14ac:dyDescent="0.25">
      <c r="K165"/>
    </row>
    <row r="166" spans="11:11" x14ac:dyDescent="0.25">
      <c r="K166"/>
    </row>
    <row r="167" spans="11:11" x14ac:dyDescent="0.25">
      <c r="K167"/>
    </row>
    <row r="168" spans="11:11" x14ac:dyDescent="0.25">
      <c r="K168"/>
    </row>
    <row r="169" spans="11:11" x14ac:dyDescent="0.25">
      <c r="K169"/>
    </row>
    <row r="170" spans="11:11" x14ac:dyDescent="0.25">
      <c r="K170"/>
    </row>
    <row r="171" spans="11:11" x14ac:dyDescent="0.25">
      <c r="K171"/>
    </row>
    <row r="172" spans="11:11" x14ac:dyDescent="0.25">
      <c r="K172"/>
    </row>
    <row r="173" spans="11:11" x14ac:dyDescent="0.25">
      <c r="K173"/>
    </row>
    <row r="174" spans="11:11" x14ac:dyDescent="0.25">
      <c r="K174"/>
    </row>
    <row r="175" spans="11:11" x14ac:dyDescent="0.25">
      <c r="K175"/>
    </row>
    <row r="176" spans="11:11" x14ac:dyDescent="0.25">
      <c r="K176"/>
    </row>
    <row r="177" spans="11:11" x14ac:dyDescent="0.25">
      <c r="K177"/>
    </row>
    <row r="178" spans="11:11" x14ac:dyDescent="0.25">
      <c r="K178"/>
    </row>
    <row r="179" spans="11:11" x14ac:dyDescent="0.25">
      <c r="K179"/>
    </row>
    <row r="180" spans="11:11" x14ac:dyDescent="0.25">
      <c r="K180"/>
    </row>
    <row r="181" spans="11:11" x14ac:dyDescent="0.25">
      <c r="K181"/>
    </row>
    <row r="182" spans="11:11" x14ac:dyDescent="0.25">
      <c r="K182"/>
    </row>
    <row r="183" spans="11:11" x14ac:dyDescent="0.25">
      <c r="K183"/>
    </row>
    <row r="184" spans="11:11" x14ac:dyDescent="0.25">
      <c r="K184"/>
    </row>
    <row r="185" spans="11:11" x14ac:dyDescent="0.25">
      <c r="K185"/>
    </row>
    <row r="186" spans="11:11" x14ac:dyDescent="0.25">
      <c r="K186"/>
    </row>
    <row r="187" spans="11:11" x14ac:dyDescent="0.25">
      <c r="K187"/>
    </row>
    <row r="188" spans="11:11" x14ac:dyDescent="0.25">
      <c r="K188"/>
    </row>
    <row r="189" spans="11:11" x14ac:dyDescent="0.25">
      <c r="K189"/>
    </row>
    <row r="190" spans="11:11" x14ac:dyDescent="0.25">
      <c r="K190"/>
    </row>
    <row r="191" spans="11:11" x14ac:dyDescent="0.25">
      <c r="K191"/>
    </row>
    <row r="192" spans="11:11" x14ac:dyDescent="0.25">
      <c r="K192"/>
    </row>
    <row r="193" spans="11:11" x14ac:dyDescent="0.25">
      <c r="K193"/>
    </row>
    <row r="194" spans="11:11" x14ac:dyDescent="0.25">
      <c r="K194"/>
    </row>
    <row r="195" spans="11:11" x14ac:dyDescent="0.25">
      <c r="K195"/>
    </row>
    <row r="196" spans="11:11" x14ac:dyDescent="0.25">
      <c r="K196"/>
    </row>
    <row r="197" spans="11:11" x14ac:dyDescent="0.25">
      <c r="K197"/>
    </row>
    <row r="198" spans="11:11" x14ac:dyDescent="0.25">
      <c r="K198"/>
    </row>
    <row r="199" spans="11:11" x14ac:dyDescent="0.25">
      <c r="K199"/>
    </row>
    <row r="200" spans="11:11" x14ac:dyDescent="0.25">
      <c r="K200"/>
    </row>
    <row r="201" spans="11:11" x14ac:dyDescent="0.25">
      <c r="K201"/>
    </row>
    <row r="202" spans="11:11" x14ac:dyDescent="0.25">
      <c r="K202"/>
    </row>
    <row r="203" spans="11:11" x14ac:dyDescent="0.25">
      <c r="K203"/>
    </row>
    <row r="204" spans="11:11" x14ac:dyDescent="0.25">
      <c r="K204"/>
    </row>
    <row r="205" spans="11:11" x14ac:dyDescent="0.25">
      <c r="K205"/>
    </row>
    <row r="206" spans="11:11" x14ac:dyDescent="0.25">
      <c r="K206"/>
    </row>
    <row r="207" spans="11:11" x14ac:dyDescent="0.25">
      <c r="K207"/>
    </row>
    <row r="208" spans="11:11" x14ac:dyDescent="0.25">
      <c r="K208"/>
    </row>
    <row r="209" spans="11:11" x14ac:dyDescent="0.25">
      <c r="K209"/>
    </row>
    <row r="210" spans="11:11" x14ac:dyDescent="0.25">
      <c r="K210"/>
    </row>
    <row r="211" spans="11:11" x14ac:dyDescent="0.25">
      <c r="K211"/>
    </row>
    <row r="212" spans="11:11" x14ac:dyDescent="0.25">
      <c r="K212"/>
    </row>
    <row r="213" spans="11:11" x14ac:dyDescent="0.25">
      <c r="K213"/>
    </row>
    <row r="214" spans="11:11" x14ac:dyDescent="0.25">
      <c r="K214"/>
    </row>
    <row r="215" spans="11:11" x14ac:dyDescent="0.25">
      <c r="K215"/>
    </row>
    <row r="216" spans="11:11" x14ac:dyDescent="0.25">
      <c r="K216"/>
    </row>
    <row r="217" spans="11:11" x14ac:dyDescent="0.25">
      <c r="K217"/>
    </row>
    <row r="218" spans="11:11" x14ac:dyDescent="0.25">
      <c r="K218"/>
    </row>
    <row r="219" spans="11:11" x14ac:dyDescent="0.25">
      <c r="K219"/>
    </row>
    <row r="220" spans="11:11" x14ac:dyDescent="0.25">
      <c r="K220"/>
    </row>
    <row r="221" spans="11:11" x14ac:dyDescent="0.25">
      <c r="K221"/>
    </row>
    <row r="222" spans="11:11" x14ac:dyDescent="0.25">
      <c r="K222"/>
    </row>
    <row r="223" spans="11:11" x14ac:dyDescent="0.25">
      <c r="K223"/>
    </row>
    <row r="224" spans="11:11" x14ac:dyDescent="0.25">
      <c r="K224"/>
    </row>
    <row r="225" spans="11:11" x14ac:dyDescent="0.25">
      <c r="K225"/>
    </row>
    <row r="226" spans="11:11" x14ac:dyDescent="0.25">
      <c r="K226"/>
    </row>
    <row r="227" spans="11:11" x14ac:dyDescent="0.25">
      <c r="K227"/>
    </row>
    <row r="228" spans="11:11" x14ac:dyDescent="0.25">
      <c r="K228"/>
    </row>
    <row r="229" spans="11:11" x14ac:dyDescent="0.25">
      <c r="K229"/>
    </row>
    <row r="230" spans="11:11" x14ac:dyDescent="0.25">
      <c r="K230"/>
    </row>
    <row r="231" spans="11:11" x14ac:dyDescent="0.25">
      <c r="K231"/>
    </row>
    <row r="232" spans="11:11" x14ac:dyDescent="0.25">
      <c r="K232"/>
    </row>
  </sheetData>
  <mergeCells count="10">
    <mergeCell ref="B18:G19"/>
    <mergeCell ref="B4:G4"/>
    <mergeCell ref="B5:G5"/>
    <mergeCell ref="B2:G2"/>
    <mergeCell ref="B6:B7"/>
    <mergeCell ref="C6:C7"/>
    <mergeCell ref="G6:G7"/>
    <mergeCell ref="D6:D7"/>
    <mergeCell ref="E6:E7"/>
    <mergeCell ref="F6:F7"/>
  </mergeCells>
  <hyperlinks>
    <hyperlink ref="B21" location="'Indice Tavole'!B23" display="Ritorna all'indice delle tavole" xr:uid="{00000000-0004-0000-0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F5E6-E66E-4A97-B23A-EE274653951E}">
  <sheetPr codeName="Foglio147">
    <tabColor theme="5" tint="0.39997558519241921"/>
  </sheetPr>
  <dimension ref="B3:D43"/>
  <sheetViews>
    <sheetView zoomScale="140" zoomScaleNormal="140" workbookViewId="0"/>
  </sheetViews>
  <sheetFormatPr defaultRowHeight="15" x14ac:dyDescent="0.25"/>
  <cols>
    <col min="1" max="2" width="9.140625" style="1"/>
    <col min="3" max="3" width="35.140625" style="1" customWidth="1"/>
    <col min="4" max="4" width="33.7109375" style="1" customWidth="1"/>
    <col min="5" max="16384" width="9.140625" style="1"/>
  </cols>
  <sheetData>
    <row r="3" spans="2:4" x14ac:dyDescent="0.25">
      <c r="B3" s="1057" t="s">
        <v>328</v>
      </c>
      <c r="C3" s="1057"/>
      <c r="D3" s="1057"/>
    </row>
    <row r="4" spans="2:4" x14ac:dyDescent="0.25">
      <c r="B4" s="9"/>
      <c r="C4" s="9"/>
      <c r="D4" s="9"/>
    </row>
    <row r="5" spans="2:4" x14ac:dyDescent="0.25">
      <c r="B5" s="350" t="s">
        <v>1078</v>
      </c>
      <c r="C5" s="350"/>
      <c r="D5" s="350"/>
    </row>
    <row r="6" spans="2:4" x14ac:dyDescent="0.25">
      <c r="B6" s="351" t="s">
        <v>1117</v>
      </c>
      <c r="C6" s="351"/>
      <c r="D6" s="351"/>
    </row>
    <row r="7" spans="2:4" x14ac:dyDescent="0.25">
      <c r="B7" s="1075"/>
      <c r="C7" s="1075"/>
      <c r="D7" s="913"/>
    </row>
    <row r="8" spans="2:4" x14ac:dyDescent="0.25">
      <c r="B8" s="1075"/>
      <c r="C8" s="1075"/>
      <c r="D8" s="1018"/>
    </row>
    <row r="9" spans="2:4" x14ac:dyDescent="0.25">
      <c r="B9" s="1075"/>
      <c r="C9" s="1075"/>
      <c r="D9" s="1018"/>
    </row>
    <row r="10" spans="2:4" x14ac:dyDescent="0.25">
      <c r="B10" s="1075"/>
      <c r="C10" s="1075"/>
      <c r="D10" s="1018"/>
    </row>
    <row r="11" spans="2:4" x14ac:dyDescent="0.25">
      <c r="B11" s="1075"/>
      <c r="C11" s="1075"/>
      <c r="D11" s="1018"/>
    </row>
    <row r="12" spans="2:4" x14ac:dyDescent="0.25">
      <c r="B12" s="1075"/>
      <c r="C12" s="1075"/>
      <c r="D12" s="1018"/>
    </row>
    <row r="13" spans="2:4" x14ac:dyDescent="0.25">
      <c r="B13" s="1075"/>
      <c r="C13" s="1075"/>
      <c r="D13" s="1018"/>
    </row>
    <row r="14" spans="2:4" x14ac:dyDescent="0.25">
      <c r="B14" s="1075"/>
      <c r="C14" s="1075"/>
      <c r="D14" s="573"/>
    </row>
    <row r="15" spans="2:4" x14ac:dyDescent="0.25">
      <c r="B15" s="934"/>
      <c r="C15" s="197"/>
      <c r="D15" s="322"/>
    </row>
    <row r="16" spans="2:4" x14ac:dyDescent="0.25">
      <c r="B16" s="934"/>
      <c r="C16" s="197"/>
      <c r="D16" s="322"/>
    </row>
    <row r="17" spans="2:4" x14ac:dyDescent="0.25">
      <c r="B17" s="934"/>
      <c r="C17" s="197"/>
      <c r="D17" s="322"/>
    </row>
    <row r="18" spans="2:4" x14ac:dyDescent="0.25">
      <c r="B18" s="934"/>
      <c r="C18" s="197"/>
      <c r="D18" s="322"/>
    </row>
    <row r="19" spans="2:4" x14ac:dyDescent="0.25">
      <c r="B19" s="934"/>
      <c r="C19" s="197"/>
      <c r="D19" s="322"/>
    </row>
    <row r="20" spans="2:4" x14ac:dyDescent="0.25">
      <c r="B20" s="934"/>
      <c r="C20" s="197"/>
      <c r="D20" s="322"/>
    </row>
    <row r="21" spans="2:4" x14ac:dyDescent="0.25">
      <c r="B21" s="934"/>
      <c r="C21" s="197"/>
      <c r="D21" s="322"/>
    </row>
    <row r="22" spans="2:4" x14ac:dyDescent="0.25">
      <c r="B22" s="934"/>
      <c r="C22" s="197"/>
      <c r="D22" s="322"/>
    </row>
    <row r="23" spans="2:4" x14ac:dyDescent="0.25">
      <c r="B23" s="934"/>
      <c r="C23" s="197"/>
      <c r="D23" s="322"/>
    </row>
    <row r="24" spans="2:4" x14ac:dyDescent="0.25">
      <c r="B24" s="934"/>
      <c r="C24" s="197"/>
      <c r="D24" s="322"/>
    </row>
    <row r="25" spans="2:4" x14ac:dyDescent="0.25">
      <c r="B25" s="934"/>
      <c r="C25" s="197"/>
      <c r="D25" s="322"/>
    </row>
    <row r="26" spans="2:4" x14ac:dyDescent="0.25">
      <c r="B26" s="934"/>
      <c r="C26" s="197"/>
      <c r="D26" s="322"/>
    </row>
    <row r="27" spans="2:4" x14ac:dyDescent="0.25">
      <c r="B27" s="934"/>
      <c r="C27" s="197"/>
      <c r="D27" s="322"/>
    </row>
    <row r="28" spans="2:4" x14ac:dyDescent="0.25">
      <c r="B28" s="934"/>
      <c r="C28" s="197"/>
      <c r="D28" s="322"/>
    </row>
    <row r="29" spans="2:4" x14ac:dyDescent="0.25">
      <c r="B29" s="934"/>
      <c r="C29" s="197"/>
      <c r="D29" s="322"/>
    </row>
    <row r="30" spans="2:4" x14ac:dyDescent="0.25">
      <c r="B30" s="934"/>
      <c r="C30" s="197"/>
      <c r="D30" s="322"/>
    </row>
    <row r="31" spans="2:4" x14ac:dyDescent="0.25">
      <c r="B31" s="934"/>
      <c r="C31" s="197"/>
      <c r="D31" s="322"/>
    </row>
    <row r="32" spans="2:4" x14ac:dyDescent="0.25">
      <c r="B32" s="934"/>
      <c r="C32" s="197"/>
      <c r="D32" s="322"/>
    </row>
    <row r="33" spans="2:4" x14ac:dyDescent="0.25">
      <c r="B33" s="934"/>
      <c r="C33" s="197"/>
      <c r="D33" s="322"/>
    </row>
    <row r="34" spans="2:4" x14ac:dyDescent="0.25">
      <c r="B34" s="934"/>
      <c r="C34" s="197"/>
      <c r="D34" s="322"/>
    </row>
    <row r="35" spans="2:4" x14ac:dyDescent="0.25">
      <c r="B35" s="934"/>
      <c r="C35" s="197"/>
      <c r="D35" s="322"/>
    </row>
    <row r="36" spans="2:4" x14ac:dyDescent="0.25">
      <c r="B36" s="934"/>
      <c r="C36" s="926"/>
      <c r="D36" s="922"/>
    </row>
    <row r="37" spans="2:4" x14ac:dyDescent="0.25">
      <c r="B37" s="574"/>
      <c r="C37" s="916"/>
      <c r="D37" s="575"/>
    </row>
    <row r="38" spans="2:4" x14ac:dyDescent="0.25">
      <c r="B38" s="934"/>
      <c r="C38" s="926"/>
      <c r="D38" s="935"/>
    </row>
    <row r="39" spans="2:4" x14ac:dyDescent="0.25">
      <c r="B39" s="1077"/>
      <c r="C39" s="1077"/>
      <c r="D39" s="1077"/>
    </row>
    <row r="40" spans="2:4" x14ac:dyDescent="0.25">
      <c r="B40" s="1077"/>
      <c r="C40" s="1077"/>
      <c r="D40" s="1077"/>
    </row>
    <row r="41" spans="2:4" x14ac:dyDescent="0.25">
      <c r="B41" s="1077"/>
      <c r="C41" s="1077"/>
      <c r="D41" s="1077"/>
    </row>
    <row r="42" spans="2:4" x14ac:dyDescent="0.25">
      <c r="B42" s="35"/>
    </row>
    <row r="43" spans="2:4" x14ac:dyDescent="0.25">
      <c r="B43" s="11" t="s">
        <v>252</v>
      </c>
      <c r="C43" s="9"/>
      <c r="D43" s="9"/>
    </row>
  </sheetData>
  <mergeCells count="4">
    <mergeCell ref="B3:D3"/>
    <mergeCell ref="B7:B14"/>
    <mergeCell ref="C7:C14"/>
    <mergeCell ref="B39:D41"/>
  </mergeCells>
  <hyperlinks>
    <hyperlink ref="B43" location="'Indice Tavole'!B24" display="Ritorna all'indice delle tavole" xr:uid="{94DBD58A-4219-4186-B5E4-DFC6B55EAA62}"/>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8">
    <tabColor theme="5" tint="0.39997558519241921"/>
    <pageSetUpPr fitToPage="1"/>
  </sheetPr>
  <dimension ref="B2:G121"/>
  <sheetViews>
    <sheetView zoomScale="140" zoomScaleNormal="140" workbookViewId="0"/>
  </sheetViews>
  <sheetFormatPr defaultColWidth="8.85546875" defaultRowHeight="15" x14ac:dyDescent="0.25"/>
  <cols>
    <col min="1" max="1" width="5.5703125" style="1" customWidth="1"/>
    <col min="2" max="2" width="29.42578125" style="1" customWidth="1"/>
    <col min="3" max="4" width="8.85546875" style="1"/>
    <col min="5" max="5" width="3.42578125" style="1" customWidth="1"/>
    <col min="6" max="16384" width="8.85546875" style="1"/>
  </cols>
  <sheetData>
    <row r="2" spans="2:7" x14ac:dyDescent="0.25">
      <c r="B2" s="1057" t="s">
        <v>329</v>
      </c>
      <c r="C2" s="1057"/>
      <c r="D2" s="1057"/>
      <c r="E2" s="1057"/>
      <c r="F2" s="1057"/>
      <c r="G2" s="1057"/>
    </row>
    <row r="3" spans="2:7" x14ac:dyDescent="0.25">
      <c r="B3" s="171"/>
      <c r="C3" s="171"/>
      <c r="D3" s="171"/>
      <c r="E3" s="171"/>
      <c r="F3" s="171"/>
      <c r="G3" s="171"/>
    </row>
    <row r="4" spans="2:7" x14ac:dyDescent="0.25">
      <c r="B4" s="1048" t="s">
        <v>895</v>
      </c>
      <c r="C4" s="1048"/>
      <c r="D4" s="1048"/>
      <c r="E4" s="1048"/>
      <c r="F4" s="1048"/>
      <c r="G4" s="1048"/>
    </row>
    <row r="5" spans="2:7" x14ac:dyDescent="0.25">
      <c r="B5" s="1049" t="s">
        <v>584</v>
      </c>
      <c r="C5" s="1049"/>
      <c r="D5" s="1049"/>
      <c r="E5" s="1049"/>
      <c r="F5" s="1049"/>
      <c r="G5" s="1049"/>
    </row>
    <row r="6" spans="2:7" x14ac:dyDescent="0.25">
      <c r="B6" s="173"/>
      <c r="C6" s="718"/>
      <c r="D6" s="718">
        <v>2020</v>
      </c>
      <c r="E6" s="178"/>
      <c r="F6" s="175"/>
      <c r="G6" s="175">
        <v>2021</v>
      </c>
    </row>
    <row r="7" spans="2:7" x14ac:dyDescent="0.25">
      <c r="B7" s="179"/>
      <c r="C7" s="719" t="s">
        <v>8</v>
      </c>
      <c r="D7" s="719" t="s">
        <v>97</v>
      </c>
      <c r="E7" s="503"/>
      <c r="F7" s="503" t="s">
        <v>8</v>
      </c>
      <c r="G7" s="503" t="s">
        <v>97</v>
      </c>
    </row>
    <row r="8" spans="2:7" x14ac:dyDescent="0.25">
      <c r="B8" s="230" t="s">
        <v>98</v>
      </c>
      <c r="C8" s="572">
        <v>10759</v>
      </c>
      <c r="D8" s="808">
        <v>6.7</v>
      </c>
      <c r="E8" s="781"/>
      <c r="F8" s="572">
        <v>11755</v>
      </c>
      <c r="G8" s="927">
        <v>6.7</v>
      </c>
    </row>
    <row r="9" spans="2:7" x14ac:dyDescent="0.25">
      <c r="B9" s="230" t="s">
        <v>99</v>
      </c>
      <c r="C9" s="805">
        <v>60331</v>
      </c>
      <c r="D9" s="801">
        <v>37.299999999999997</v>
      </c>
      <c r="E9" s="782"/>
      <c r="F9" s="926">
        <v>62644</v>
      </c>
      <c r="G9" s="922">
        <v>35.5</v>
      </c>
    </row>
    <row r="10" spans="2:7" x14ac:dyDescent="0.25">
      <c r="B10" s="81" t="s">
        <v>585</v>
      </c>
      <c r="C10" s="93">
        <v>28472</v>
      </c>
      <c r="D10" s="479">
        <v>17.600000000000001</v>
      </c>
      <c r="E10" s="788"/>
      <c r="F10" s="93">
        <v>29587</v>
      </c>
      <c r="G10" s="921">
        <v>16.8</v>
      </c>
    </row>
    <row r="11" spans="2:7" x14ac:dyDescent="0.25">
      <c r="B11" s="230" t="s">
        <v>100</v>
      </c>
      <c r="C11" s="805">
        <v>30490</v>
      </c>
      <c r="D11" s="801">
        <v>18.899999999999999</v>
      </c>
      <c r="E11" s="782"/>
      <c r="F11" s="926">
        <v>32122</v>
      </c>
      <c r="G11" s="922">
        <v>18.2</v>
      </c>
    </row>
    <row r="12" spans="2:7" x14ac:dyDescent="0.25">
      <c r="B12" s="230" t="s">
        <v>101</v>
      </c>
      <c r="C12" s="805">
        <v>31771</v>
      </c>
      <c r="D12" s="801">
        <v>19.600000000000001</v>
      </c>
      <c r="E12" s="782"/>
      <c r="F12" s="926">
        <v>39880</v>
      </c>
      <c r="G12" s="922">
        <v>22.6</v>
      </c>
    </row>
    <row r="13" spans="2:7" x14ac:dyDescent="0.25">
      <c r="B13" s="230" t="s">
        <v>344</v>
      </c>
      <c r="C13" s="805">
        <v>21502</v>
      </c>
      <c r="D13" s="801">
        <v>13.3</v>
      </c>
      <c r="E13" s="782"/>
      <c r="F13" s="926">
        <v>23520</v>
      </c>
      <c r="G13" s="922">
        <v>13.3</v>
      </c>
    </row>
    <row r="14" spans="2:7" x14ac:dyDescent="0.25">
      <c r="B14" s="230" t="s">
        <v>345</v>
      </c>
      <c r="C14" s="805">
        <v>3523</v>
      </c>
      <c r="D14" s="801">
        <v>2.2000000000000002</v>
      </c>
      <c r="E14" s="782"/>
      <c r="F14" s="926">
        <v>4810</v>
      </c>
      <c r="G14" s="922">
        <v>2.7</v>
      </c>
    </row>
    <row r="15" spans="2:7" x14ac:dyDescent="0.25">
      <c r="B15" s="81" t="s">
        <v>871</v>
      </c>
      <c r="C15" s="93">
        <v>1823</v>
      </c>
      <c r="D15" s="479">
        <v>1.1000000000000001</v>
      </c>
      <c r="E15" s="788"/>
      <c r="F15" s="93">
        <v>2145</v>
      </c>
      <c r="G15" s="921">
        <v>1.2</v>
      </c>
    </row>
    <row r="16" spans="2:7" x14ac:dyDescent="0.25">
      <c r="B16" s="428" t="s">
        <v>264</v>
      </c>
      <c r="C16" s="805">
        <v>1162</v>
      </c>
      <c r="D16" s="801">
        <v>0.7</v>
      </c>
      <c r="E16" s="782"/>
      <c r="F16" s="926">
        <v>1021</v>
      </c>
      <c r="G16" s="922">
        <v>0.6</v>
      </c>
    </row>
    <row r="17" spans="2:7" x14ac:dyDescent="0.25">
      <c r="B17" s="428" t="s">
        <v>265</v>
      </c>
      <c r="C17" s="801">
        <v>251</v>
      </c>
      <c r="D17" s="801">
        <v>0.2</v>
      </c>
      <c r="E17" s="782"/>
      <c r="F17" s="922">
        <v>219</v>
      </c>
      <c r="G17" s="922">
        <v>0.1</v>
      </c>
    </row>
    <row r="18" spans="2:7" x14ac:dyDescent="0.25">
      <c r="B18" s="428" t="s">
        <v>267</v>
      </c>
      <c r="C18" s="805">
        <v>2094</v>
      </c>
      <c r="D18" s="801">
        <v>1.3</v>
      </c>
      <c r="E18" s="782"/>
      <c r="F18" s="926">
        <v>2153</v>
      </c>
      <c r="G18" s="922">
        <v>1.2</v>
      </c>
    </row>
    <row r="19" spans="2:7" x14ac:dyDescent="0.25">
      <c r="B19" s="230" t="s">
        <v>242</v>
      </c>
      <c r="C19" s="801">
        <v>-142</v>
      </c>
      <c r="D19" s="801">
        <v>-0.1</v>
      </c>
      <c r="E19" s="782"/>
      <c r="F19" s="926">
        <v>-1732</v>
      </c>
      <c r="G19" s="930">
        <v>-1</v>
      </c>
    </row>
    <row r="20" spans="2:7" x14ac:dyDescent="0.25">
      <c r="B20" s="426" t="s">
        <v>25</v>
      </c>
      <c r="C20" s="249">
        <v>161741</v>
      </c>
      <c r="D20" s="929">
        <v>100</v>
      </c>
      <c r="E20" s="784"/>
      <c r="F20" s="249">
        <v>176391</v>
      </c>
      <c r="G20" s="929">
        <v>100</v>
      </c>
    </row>
    <row r="21" spans="2:7" x14ac:dyDescent="0.25">
      <c r="B21" s="129" t="s">
        <v>50</v>
      </c>
      <c r="C21" s="472"/>
      <c r="D21" s="722"/>
      <c r="E21" s="295"/>
      <c r="F21" s="472"/>
      <c r="G21" s="471"/>
    </row>
    <row r="22" spans="2:7" x14ac:dyDescent="0.25">
      <c r="B22" s="501" t="s">
        <v>447</v>
      </c>
      <c r="C22" s="719"/>
      <c r="D22" s="726">
        <v>26.6</v>
      </c>
      <c r="E22" s="503"/>
      <c r="F22" s="503"/>
      <c r="G22" s="930">
        <v>29</v>
      </c>
    </row>
    <row r="23" spans="2:7" x14ac:dyDescent="0.25">
      <c r="B23" s="1081" t="s">
        <v>1002</v>
      </c>
      <c r="C23" s="1113"/>
      <c r="D23" s="1113"/>
      <c r="E23" s="1113"/>
      <c r="F23" s="1113"/>
      <c r="G23" s="1113"/>
    </row>
    <row r="24" spans="2:7" ht="33.75" customHeight="1" x14ac:dyDescent="0.25">
      <c r="B24" s="1114"/>
      <c r="C24" s="1114"/>
      <c r="D24" s="1114"/>
      <c r="E24" s="1114"/>
      <c r="F24" s="1114"/>
      <c r="G24" s="1114"/>
    </row>
    <row r="25" spans="2:7" ht="25.5" customHeight="1" x14ac:dyDescent="0.25">
      <c r="B25" s="1114"/>
      <c r="C25" s="1114"/>
      <c r="D25" s="1114"/>
      <c r="E25" s="1114"/>
      <c r="F25" s="1114"/>
      <c r="G25" s="1114"/>
    </row>
    <row r="26" spans="2:7" ht="9.75" customHeight="1" x14ac:dyDescent="0.25">
      <c r="B26" s="1114"/>
      <c r="C26" s="1114"/>
      <c r="D26" s="1114"/>
      <c r="E26" s="1114"/>
      <c r="F26" s="1114"/>
      <c r="G26" s="1114"/>
    </row>
    <row r="28" spans="2:7" x14ac:dyDescent="0.25">
      <c r="B28" s="11" t="s">
        <v>252</v>
      </c>
    </row>
    <row r="121" spans="2:4" x14ac:dyDescent="0.25">
      <c r="B121" s="1089"/>
      <c r="C121" s="1089"/>
      <c r="D121" s="1089"/>
    </row>
  </sheetData>
  <mergeCells count="5">
    <mergeCell ref="B2:G2"/>
    <mergeCell ref="B121:D121"/>
    <mergeCell ref="B4:G4"/>
    <mergeCell ref="B5:G5"/>
    <mergeCell ref="B23:G26"/>
  </mergeCells>
  <hyperlinks>
    <hyperlink ref="B28" location="'Indice Tavole'!B25" display="Ritorna all'indice delle tavole" xr:uid="{00000000-0004-0000-0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35">
    <tabColor theme="5" tint="0.39997558519241921"/>
    <pageSetUpPr fitToPage="1"/>
  </sheetPr>
  <dimension ref="A2:L120"/>
  <sheetViews>
    <sheetView zoomScale="140" zoomScaleNormal="140" workbookViewId="0"/>
  </sheetViews>
  <sheetFormatPr defaultColWidth="8.85546875" defaultRowHeight="15" x14ac:dyDescent="0.25"/>
  <cols>
    <col min="1" max="1" width="5.140625" style="1" customWidth="1"/>
    <col min="2" max="2" width="24.5703125" style="1" customWidth="1"/>
    <col min="3" max="6" width="6.5703125" style="1" customWidth="1"/>
    <col min="7" max="7" width="6.5703125" style="37" customWidth="1"/>
    <col min="8" max="8" width="6.5703125" style="1" customWidth="1"/>
    <col min="9" max="9" width="7.140625" style="1" bestFit="1" customWidth="1"/>
    <col min="10" max="10" width="6.5703125" style="1" customWidth="1"/>
    <col min="11" max="11" width="7.5703125" style="1" bestFit="1" customWidth="1"/>
    <col min="12" max="12" width="6.5703125" style="1" customWidth="1"/>
    <col min="13" max="16384" width="8.85546875" style="1"/>
  </cols>
  <sheetData>
    <row r="2" spans="1:12" x14ac:dyDescent="0.25">
      <c r="A2" s="26"/>
      <c r="B2" s="1057" t="s">
        <v>330</v>
      </c>
      <c r="C2" s="1057"/>
      <c r="D2" s="1057"/>
      <c r="E2" s="1057"/>
      <c r="F2" s="1057"/>
      <c r="G2" s="1057"/>
      <c r="H2" s="1057"/>
      <c r="I2" s="1057"/>
      <c r="J2" s="1057"/>
      <c r="K2" s="1057"/>
      <c r="L2" s="1057"/>
    </row>
    <row r="3" spans="1:12" x14ac:dyDescent="0.25">
      <c r="A3" s="26"/>
      <c r="B3" s="26"/>
      <c r="C3" s="26"/>
      <c r="D3" s="26"/>
      <c r="E3" s="26"/>
      <c r="F3" s="26"/>
      <c r="G3" s="26"/>
    </row>
    <row r="4" spans="1:12" x14ac:dyDescent="0.25">
      <c r="A4" s="83"/>
      <c r="B4" s="1048" t="s">
        <v>896</v>
      </c>
      <c r="C4" s="1048"/>
      <c r="D4" s="1048"/>
      <c r="E4" s="1048"/>
      <c r="F4" s="1048"/>
      <c r="G4" s="1048"/>
      <c r="H4" s="1048"/>
      <c r="I4" s="1048"/>
      <c r="J4" s="1048"/>
      <c r="K4" s="1048"/>
      <c r="L4" s="1048"/>
    </row>
    <row r="5" spans="1:12" x14ac:dyDescent="0.25">
      <c r="A5" s="83"/>
      <c r="B5" s="1049" t="s">
        <v>1003</v>
      </c>
      <c r="C5" s="1049"/>
      <c r="D5" s="1049"/>
      <c r="E5" s="1049"/>
      <c r="F5" s="1049"/>
      <c r="G5" s="1049"/>
      <c r="H5" s="1049"/>
      <c r="I5" s="1049"/>
      <c r="J5" s="1049"/>
      <c r="K5" s="1049"/>
      <c r="L5" s="1049"/>
    </row>
    <row r="6" spans="1:12" ht="13.5" customHeight="1" x14ac:dyDescent="0.25">
      <c r="A6" s="83"/>
      <c r="B6" s="1115"/>
      <c r="C6" s="1090" t="s">
        <v>1</v>
      </c>
      <c r="D6" s="1090"/>
      <c r="E6" s="1090" t="s">
        <v>1</v>
      </c>
      <c r="F6" s="1090"/>
      <c r="G6" s="1090" t="s">
        <v>6</v>
      </c>
      <c r="H6" s="1090"/>
      <c r="I6" s="1090" t="s">
        <v>2</v>
      </c>
      <c r="J6" s="1090"/>
      <c r="K6" s="1090" t="s">
        <v>25</v>
      </c>
      <c r="L6" s="1090"/>
    </row>
    <row r="7" spans="1:12" x14ac:dyDescent="0.25">
      <c r="A7" s="83"/>
      <c r="B7" s="1115"/>
      <c r="C7" s="1061" t="s">
        <v>144</v>
      </c>
      <c r="D7" s="1061"/>
      <c r="E7" s="1061" t="s">
        <v>53</v>
      </c>
      <c r="F7" s="1061"/>
      <c r="G7" s="1061" t="s">
        <v>149</v>
      </c>
      <c r="H7" s="1061"/>
      <c r="I7" s="1061" t="s">
        <v>150</v>
      </c>
      <c r="J7" s="1061"/>
      <c r="K7" s="1090"/>
      <c r="L7" s="1090"/>
    </row>
    <row r="8" spans="1:12" x14ac:dyDescent="0.25">
      <c r="A8" s="83"/>
      <c r="B8" s="179"/>
      <c r="C8" s="503" t="s">
        <v>8</v>
      </c>
      <c r="D8" s="503" t="s">
        <v>97</v>
      </c>
      <c r="E8" s="503" t="s">
        <v>8</v>
      </c>
      <c r="F8" s="503" t="s">
        <v>97</v>
      </c>
      <c r="G8" s="503" t="s">
        <v>8</v>
      </c>
      <c r="H8" s="503" t="s">
        <v>97</v>
      </c>
      <c r="I8" s="503" t="s">
        <v>8</v>
      </c>
      <c r="J8" s="503" t="s">
        <v>97</v>
      </c>
      <c r="K8" s="492" t="s">
        <v>8</v>
      </c>
      <c r="L8" s="492" t="s">
        <v>97</v>
      </c>
    </row>
    <row r="9" spans="1:12" x14ac:dyDescent="0.25">
      <c r="A9" s="83"/>
      <c r="B9" s="180" t="s">
        <v>98</v>
      </c>
      <c r="C9" s="577">
        <v>5632</v>
      </c>
      <c r="D9" s="808">
        <v>8.6</v>
      </c>
      <c r="E9" s="572">
        <v>1985</v>
      </c>
      <c r="F9" s="808">
        <v>6.9</v>
      </c>
      <c r="G9" s="572">
        <v>2802</v>
      </c>
      <c r="H9" s="927">
        <v>7.4</v>
      </c>
      <c r="I9" s="572">
        <v>1335</v>
      </c>
      <c r="J9" s="449">
        <v>3</v>
      </c>
      <c r="K9" s="572">
        <v>11755</v>
      </c>
      <c r="L9" s="927">
        <v>6.7</v>
      </c>
    </row>
    <row r="10" spans="1:12" x14ac:dyDescent="0.25">
      <c r="A10" s="83"/>
      <c r="B10" s="180" t="s">
        <v>99</v>
      </c>
      <c r="C10" s="805">
        <v>23205</v>
      </c>
      <c r="D10" s="801">
        <v>35.5</v>
      </c>
      <c r="E10" s="805">
        <v>9719</v>
      </c>
      <c r="F10" s="801">
        <v>33.6</v>
      </c>
      <c r="G10" s="926">
        <v>9088</v>
      </c>
      <c r="H10" s="922">
        <v>24.1</v>
      </c>
      <c r="I10" s="805">
        <v>20632</v>
      </c>
      <c r="J10" s="801">
        <v>46.5</v>
      </c>
      <c r="K10" s="926">
        <v>62644</v>
      </c>
      <c r="L10" s="922">
        <v>35.5</v>
      </c>
    </row>
    <row r="11" spans="1:12" x14ac:dyDescent="0.25">
      <c r="A11" s="83"/>
      <c r="B11" s="81" t="s">
        <v>585</v>
      </c>
      <c r="C11" s="93">
        <v>7299</v>
      </c>
      <c r="D11" s="479">
        <v>11.2</v>
      </c>
      <c r="E11" s="93">
        <v>5341</v>
      </c>
      <c r="F11" s="479">
        <v>18.399999999999999</v>
      </c>
      <c r="G11" s="93">
        <v>3405</v>
      </c>
      <c r="H11" s="921">
        <v>8.3000000000000007</v>
      </c>
      <c r="I11" s="93">
        <v>13542</v>
      </c>
      <c r="J11" s="479">
        <v>30.5</v>
      </c>
      <c r="K11" s="93">
        <v>29587</v>
      </c>
      <c r="L11" s="921">
        <v>16.8</v>
      </c>
    </row>
    <row r="12" spans="1:12" x14ac:dyDescent="0.25">
      <c r="A12" s="83"/>
      <c r="B12" s="180" t="s">
        <v>100</v>
      </c>
      <c r="C12" s="805">
        <v>14174</v>
      </c>
      <c r="D12" s="801">
        <v>21.7</v>
      </c>
      <c r="E12" s="805">
        <v>2965</v>
      </c>
      <c r="F12" s="801">
        <v>10.199999999999999</v>
      </c>
      <c r="G12" s="926">
        <v>5731</v>
      </c>
      <c r="H12" s="922">
        <v>15.2</v>
      </c>
      <c r="I12" s="805">
        <v>9252</v>
      </c>
      <c r="J12" s="801">
        <v>20.8</v>
      </c>
      <c r="K12" s="926">
        <v>32122</v>
      </c>
      <c r="L12" s="922">
        <v>18.2</v>
      </c>
    </row>
    <row r="13" spans="1:12" x14ac:dyDescent="0.25">
      <c r="A13" s="83"/>
      <c r="B13" s="180" t="s">
        <v>101</v>
      </c>
      <c r="C13" s="805">
        <v>17100</v>
      </c>
      <c r="D13" s="801">
        <v>26.2</v>
      </c>
      <c r="E13" s="805">
        <v>8804</v>
      </c>
      <c r="F13" s="801">
        <v>30.4</v>
      </c>
      <c r="G13" s="926">
        <v>8461</v>
      </c>
      <c r="H13" s="922">
        <v>22.4</v>
      </c>
      <c r="I13" s="805">
        <v>5515</v>
      </c>
      <c r="J13" s="801">
        <v>12.4</v>
      </c>
      <c r="K13" s="926">
        <v>39880</v>
      </c>
      <c r="L13" s="922">
        <v>22.6</v>
      </c>
    </row>
    <row r="14" spans="1:12" x14ac:dyDescent="0.25">
      <c r="A14" s="83"/>
      <c r="B14" s="180" t="s">
        <v>344</v>
      </c>
      <c r="C14" s="805">
        <v>5623</v>
      </c>
      <c r="D14" s="801">
        <v>8.6</v>
      </c>
      <c r="E14" s="805">
        <v>5648</v>
      </c>
      <c r="F14" s="801">
        <v>19.5</v>
      </c>
      <c r="G14" s="926">
        <v>6096</v>
      </c>
      <c r="H14" s="922">
        <v>16.2</v>
      </c>
      <c r="I14" s="805">
        <v>6154</v>
      </c>
      <c r="J14" s="801">
        <v>13.9</v>
      </c>
      <c r="K14" s="926">
        <v>23520</v>
      </c>
      <c r="L14" s="922">
        <v>13.3</v>
      </c>
    </row>
    <row r="15" spans="1:12" x14ac:dyDescent="0.25">
      <c r="A15" s="83"/>
      <c r="B15" s="180" t="s">
        <v>345</v>
      </c>
      <c r="C15" s="801">
        <v>635</v>
      </c>
      <c r="D15" s="801">
        <v>1</v>
      </c>
      <c r="E15" s="801">
        <v>152</v>
      </c>
      <c r="F15" s="801">
        <v>0.5</v>
      </c>
      <c r="G15" s="926">
        <v>2874</v>
      </c>
      <c r="H15" s="922">
        <v>7.6</v>
      </c>
      <c r="I15" s="805">
        <v>1149</v>
      </c>
      <c r="J15" s="801">
        <v>2.6</v>
      </c>
      <c r="K15" s="926">
        <v>4810</v>
      </c>
      <c r="L15" s="922">
        <v>2.7</v>
      </c>
    </row>
    <row r="16" spans="1:12" x14ac:dyDescent="0.25">
      <c r="A16" s="83"/>
      <c r="B16" s="81" t="s">
        <v>860</v>
      </c>
      <c r="C16" s="479">
        <v>113</v>
      </c>
      <c r="D16" s="479">
        <v>0.2</v>
      </c>
      <c r="E16" s="479">
        <v>10</v>
      </c>
      <c r="F16" s="479" t="s">
        <v>102</v>
      </c>
      <c r="G16" s="93">
        <v>1602</v>
      </c>
      <c r="H16" s="921">
        <v>4.2</v>
      </c>
      <c r="I16" s="479">
        <v>420</v>
      </c>
      <c r="J16" s="479">
        <v>0.9</v>
      </c>
      <c r="K16" s="93">
        <v>2145</v>
      </c>
      <c r="L16" s="921">
        <v>1.2</v>
      </c>
    </row>
    <row r="17" spans="1:12" x14ac:dyDescent="0.25">
      <c r="A17" s="83"/>
      <c r="B17" s="180" t="s">
        <v>264</v>
      </c>
      <c r="C17" s="801" t="s">
        <v>574</v>
      </c>
      <c r="D17" s="801" t="s">
        <v>3</v>
      </c>
      <c r="E17" s="801" t="s">
        <v>3</v>
      </c>
      <c r="F17" s="801" t="s">
        <v>3</v>
      </c>
      <c r="G17" s="926">
        <v>1021</v>
      </c>
      <c r="H17" s="922">
        <v>2.7</v>
      </c>
      <c r="I17" s="801" t="s">
        <v>3</v>
      </c>
      <c r="J17" s="801" t="s">
        <v>3</v>
      </c>
      <c r="K17" s="926">
        <v>1021</v>
      </c>
      <c r="L17" s="922">
        <v>0.6</v>
      </c>
    </row>
    <row r="18" spans="1:12" x14ac:dyDescent="0.25">
      <c r="A18" s="83"/>
      <c r="B18" s="180" t="s">
        <v>861</v>
      </c>
      <c r="C18" s="801" t="s">
        <v>574</v>
      </c>
      <c r="D18" s="801" t="s">
        <v>3</v>
      </c>
      <c r="E18" s="801" t="s">
        <v>3</v>
      </c>
      <c r="F18" s="801" t="s">
        <v>3</v>
      </c>
      <c r="G18" s="922">
        <v>219</v>
      </c>
      <c r="H18" s="922">
        <v>0.6</v>
      </c>
      <c r="I18" s="801" t="s">
        <v>3</v>
      </c>
      <c r="J18" s="801" t="s">
        <v>3</v>
      </c>
      <c r="K18" s="922">
        <v>219</v>
      </c>
      <c r="L18" s="922">
        <v>0.1</v>
      </c>
    </row>
    <row r="19" spans="1:12" x14ac:dyDescent="0.25">
      <c r="A19" s="83"/>
      <c r="B19" s="180" t="s">
        <v>267</v>
      </c>
      <c r="C19" s="801" t="s">
        <v>3</v>
      </c>
      <c r="D19" s="801" t="s">
        <v>3</v>
      </c>
      <c r="E19" s="801" t="s">
        <v>3</v>
      </c>
      <c r="F19" s="801" t="s">
        <v>3</v>
      </c>
      <c r="G19" s="926">
        <v>2153</v>
      </c>
      <c r="H19" s="922">
        <v>5.7</v>
      </c>
      <c r="I19" s="801" t="s">
        <v>3</v>
      </c>
      <c r="J19" s="801" t="s">
        <v>3</v>
      </c>
      <c r="K19" s="926">
        <v>2153</v>
      </c>
      <c r="L19" s="922">
        <v>1.2</v>
      </c>
    </row>
    <row r="20" spans="1:12" x14ac:dyDescent="0.25">
      <c r="A20" s="83"/>
      <c r="B20" s="180" t="s">
        <v>575</v>
      </c>
      <c r="C20" s="805">
        <v>-1047</v>
      </c>
      <c r="D20" s="801">
        <v>-1.6</v>
      </c>
      <c r="E20" s="801">
        <v>-306</v>
      </c>
      <c r="F20" s="801">
        <v>-1.1000000000000001</v>
      </c>
      <c r="G20" s="922">
        <v>-739</v>
      </c>
      <c r="H20" s="922">
        <v>-1.9</v>
      </c>
      <c r="I20" s="801">
        <v>359</v>
      </c>
      <c r="J20" s="801">
        <v>0.8</v>
      </c>
      <c r="K20" s="926">
        <v>-1732</v>
      </c>
      <c r="L20" s="930">
        <v>-1</v>
      </c>
    </row>
    <row r="21" spans="1:12" x14ac:dyDescent="0.25">
      <c r="A21" s="83"/>
      <c r="B21" s="174" t="s">
        <v>25</v>
      </c>
      <c r="C21" s="249">
        <v>65322</v>
      </c>
      <c r="D21" s="929">
        <v>100</v>
      </c>
      <c r="E21" s="249">
        <v>28966</v>
      </c>
      <c r="F21" s="929">
        <v>100</v>
      </c>
      <c r="G21" s="249">
        <v>37706</v>
      </c>
      <c r="H21" s="929">
        <v>100</v>
      </c>
      <c r="I21" s="249">
        <v>44397</v>
      </c>
      <c r="J21" s="929">
        <v>100</v>
      </c>
      <c r="K21" s="249">
        <v>176391</v>
      </c>
      <c r="L21" s="929">
        <v>100</v>
      </c>
    </row>
    <row r="22" spans="1:12" x14ac:dyDescent="0.25">
      <c r="A22" s="83"/>
      <c r="B22" s="81" t="s">
        <v>50</v>
      </c>
      <c r="C22" s="200"/>
      <c r="D22" s="200"/>
      <c r="E22" s="62"/>
      <c r="F22" s="62"/>
      <c r="G22" s="62"/>
      <c r="H22" s="62"/>
      <c r="I22" s="62"/>
      <c r="J22" s="62"/>
      <c r="K22" s="62"/>
      <c r="L22" s="62"/>
    </row>
    <row r="23" spans="1:12" x14ac:dyDescent="0.25">
      <c r="A23" s="83"/>
      <c r="B23" s="179" t="s">
        <v>447</v>
      </c>
      <c r="C23" s="177"/>
      <c r="D23" s="1012">
        <v>30</v>
      </c>
      <c r="E23" s="793"/>
      <c r="F23" s="814">
        <v>41.8</v>
      </c>
      <c r="G23" s="793"/>
      <c r="H23" s="814">
        <v>30.8</v>
      </c>
      <c r="I23" s="793"/>
      <c r="J23" s="814">
        <v>17.600000000000001</v>
      </c>
      <c r="K23" s="793"/>
      <c r="L23" s="931">
        <v>29</v>
      </c>
    </row>
    <row r="24" spans="1:12" ht="19.5" customHeight="1" x14ac:dyDescent="0.25">
      <c r="A24" s="83"/>
      <c r="B24" s="1081" t="s">
        <v>1002</v>
      </c>
      <c r="C24" s="1081"/>
      <c r="D24" s="1082"/>
      <c r="E24" s="1082"/>
      <c r="F24" s="1082"/>
      <c r="G24" s="1082"/>
      <c r="H24" s="1082"/>
      <c r="I24" s="1082"/>
      <c r="J24" s="1082"/>
      <c r="K24" s="1082"/>
      <c r="L24" s="1082"/>
    </row>
    <row r="25" spans="1:12" ht="19.5" customHeight="1" x14ac:dyDescent="0.25">
      <c r="A25" s="83"/>
      <c r="B25" s="1082"/>
      <c r="C25" s="1082"/>
      <c r="D25" s="1082"/>
      <c r="E25" s="1082"/>
      <c r="F25" s="1082"/>
      <c r="G25" s="1082"/>
      <c r="H25" s="1082"/>
      <c r="I25" s="1082"/>
      <c r="J25" s="1082"/>
      <c r="K25" s="1082"/>
      <c r="L25" s="1082"/>
    </row>
    <row r="26" spans="1:12" ht="19.5" customHeight="1" x14ac:dyDescent="0.25">
      <c r="A26" s="83"/>
      <c r="B26" s="1082"/>
      <c r="C26" s="1082"/>
      <c r="D26" s="1082"/>
      <c r="E26" s="1082"/>
      <c r="F26" s="1082"/>
      <c r="G26" s="1082"/>
      <c r="H26" s="1082"/>
      <c r="I26" s="1082"/>
      <c r="J26" s="1082"/>
      <c r="K26" s="1082"/>
      <c r="L26" s="1082"/>
    </row>
    <row r="27" spans="1:12" ht="19.5" customHeight="1" x14ac:dyDescent="0.25">
      <c r="A27" s="83"/>
      <c r="B27" s="1082"/>
      <c r="C27" s="1082"/>
      <c r="D27" s="1082"/>
      <c r="E27" s="1082"/>
      <c r="F27" s="1082"/>
      <c r="G27" s="1082"/>
      <c r="H27" s="1082"/>
      <c r="I27" s="1082"/>
      <c r="J27" s="1082"/>
      <c r="K27" s="1082"/>
      <c r="L27" s="1082"/>
    </row>
    <row r="28" spans="1:12" x14ac:dyDescent="0.25">
      <c r="A28" s="83"/>
      <c r="B28" s="83"/>
      <c r="C28" s="83"/>
      <c r="D28" s="83"/>
      <c r="E28" s="83"/>
      <c r="F28" s="83"/>
      <c r="G28" s="83"/>
    </row>
    <row r="29" spans="1:12" s="9" customFormat="1" x14ac:dyDescent="0.25">
      <c r="B29" s="11" t="s">
        <v>252</v>
      </c>
      <c r="G29" s="38"/>
    </row>
    <row r="120" spans="2:4" x14ac:dyDescent="0.25">
      <c r="B120" s="1089"/>
      <c r="C120" s="1089"/>
      <c r="D120" s="1089"/>
    </row>
  </sheetData>
  <mergeCells count="15">
    <mergeCell ref="B120:D120"/>
    <mergeCell ref="B24:L27"/>
    <mergeCell ref="C7:D7"/>
    <mergeCell ref="E7:F7"/>
    <mergeCell ref="G7:H7"/>
    <mergeCell ref="I7:J7"/>
    <mergeCell ref="B2:L2"/>
    <mergeCell ref="K6:L7"/>
    <mergeCell ref="B4:L4"/>
    <mergeCell ref="B5:L5"/>
    <mergeCell ref="B6:B7"/>
    <mergeCell ref="C6:D6"/>
    <mergeCell ref="E6:F6"/>
    <mergeCell ref="G6:H6"/>
    <mergeCell ref="I6:J6"/>
  </mergeCells>
  <hyperlinks>
    <hyperlink ref="B29" location="'Indice Tavole'!B26" display="Ritorna all'indice delle tavole" xr:uid="{00000000-0004-0000-1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36">
    <tabColor theme="5" tint="0.39997558519241921"/>
    <pageSetUpPr fitToPage="1"/>
  </sheetPr>
  <dimension ref="B2:J126"/>
  <sheetViews>
    <sheetView zoomScale="120" zoomScaleNormal="120" workbookViewId="0"/>
  </sheetViews>
  <sheetFormatPr defaultColWidth="9.140625" defaultRowHeight="15" x14ac:dyDescent="0.25"/>
  <cols>
    <col min="1" max="1" width="5.140625" style="7" customWidth="1"/>
    <col min="2" max="2" width="16.140625" style="7" customWidth="1"/>
    <col min="3" max="10" width="10.7109375" style="7" customWidth="1"/>
    <col min="11" max="16384" width="9.140625" style="7"/>
  </cols>
  <sheetData>
    <row r="2" spans="2:10" x14ac:dyDescent="0.25">
      <c r="B2" s="1057" t="s">
        <v>331</v>
      </c>
      <c r="C2" s="1057"/>
      <c r="D2" s="1057"/>
      <c r="E2" s="1057"/>
      <c r="F2" s="1057"/>
      <c r="G2" s="1057"/>
      <c r="H2" s="1057"/>
      <c r="I2" s="1057"/>
      <c r="J2" s="1057"/>
    </row>
    <row r="3" spans="2:10" x14ac:dyDescent="0.25">
      <c r="B3" s="26"/>
      <c r="C3" s="26"/>
      <c r="D3" s="26"/>
      <c r="E3" s="26"/>
      <c r="F3" s="26"/>
      <c r="G3" s="26"/>
      <c r="H3" s="26"/>
      <c r="I3" s="26"/>
    </row>
    <row r="4" spans="2:10" x14ac:dyDescent="0.25">
      <c r="B4" s="1048" t="s">
        <v>1004</v>
      </c>
      <c r="C4" s="1048"/>
      <c r="D4" s="1048"/>
      <c r="E4" s="1048"/>
      <c r="F4" s="1048"/>
      <c r="G4" s="1048"/>
      <c r="H4" s="1048"/>
      <c r="I4" s="1048"/>
      <c r="J4" s="1048"/>
    </row>
    <row r="5" spans="2:10" x14ac:dyDescent="0.25">
      <c r="B5" s="1100" t="s">
        <v>118</v>
      </c>
      <c r="C5" s="1100"/>
      <c r="D5" s="1100"/>
      <c r="E5" s="1100"/>
      <c r="F5" s="1100"/>
      <c r="G5" s="1100"/>
      <c r="H5" s="1100"/>
      <c r="I5" s="1100"/>
      <c r="J5" s="1100"/>
    </row>
    <row r="6" spans="2:10" x14ac:dyDescent="0.25">
      <c r="B6" s="76"/>
      <c r="C6" s="76"/>
      <c r="D6" s="76"/>
      <c r="E6" s="76"/>
      <c r="F6" s="76"/>
      <c r="G6" s="76"/>
      <c r="H6" s="76"/>
      <c r="I6" s="76"/>
      <c r="J6" s="76"/>
    </row>
    <row r="7" spans="2:10" x14ac:dyDescent="0.25">
      <c r="B7" s="76"/>
      <c r="C7" s="76"/>
      <c r="D7" s="76"/>
      <c r="E7" s="76"/>
      <c r="F7" s="76"/>
      <c r="G7" s="76"/>
      <c r="H7" s="76"/>
      <c r="I7" s="76"/>
      <c r="J7" s="76"/>
    </row>
    <row r="8" spans="2:10" x14ac:dyDescent="0.25">
      <c r="B8" s="76"/>
      <c r="C8" s="76"/>
      <c r="D8" s="76"/>
      <c r="E8" s="76"/>
      <c r="F8" s="76"/>
      <c r="G8" s="76"/>
      <c r="H8" s="76"/>
      <c r="I8" s="76"/>
      <c r="J8" s="76"/>
    </row>
    <row r="9" spans="2:10" x14ac:dyDescent="0.25">
      <c r="B9" s="76"/>
      <c r="C9" s="76"/>
      <c r="D9" s="76"/>
      <c r="E9" s="76"/>
      <c r="F9" s="76"/>
      <c r="G9" s="76"/>
      <c r="H9" s="76"/>
      <c r="I9" s="76"/>
      <c r="J9" s="76"/>
    </row>
    <row r="10" spans="2:10" x14ac:dyDescent="0.25">
      <c r="B10" s="76"/>
      <c r="C10" s="76"/>
      <c r="D10" s="76"/>
      <c r="E10" s="76"/>
      <c r="F10" s="76"/>
      <c r="G10" s="76"/>
      <c r="H10" s="76"/>
      <c r="I10" s="76"/>
      <c r="J10" s="76"/>
    </row>
    <row r="11" spans="2:10" x14ac:dyDescent="0.25">
      <c r="B11" s="76"/>
      <c r="C11" s="76"/>
      <c r="D11" s="76"/>
      <c r="E11" s="76"/>
      <c r="F11" s="76"/>
      <c r="G11" s="76"/>
      <c r="H11" s="76"/>
      <c r="I11" s="76"/>
      <c r="J11" s="76"/>
    </row>
    <row r="12" spans="2:10" x14ac:dyDescent="0.25">
      <c r="B12" s="76"/>
      <c r="C12" s="76"/>
      <c r="D12" s="76"/>
      <c r="E12" s="76"/>
      <c r="F12" s="76"/>
      <c r="G12" s="76"/>
      <c r="H12" s="76"/>
      <c r="I12" s="76"/>
      <c r="J12" s="76"/>
    </row>
    <row r="13" spans="2:10" x14ac:dyDescent="0.25">
      <c r="B13" s="76"/>
      <c r="C13" s="76"/>
      <c r="D13" s="76"/>
      <c r="E13" s="76"/>
      <c r="F13" s="76"/>
      <c r="G13" s="76"/>
      <c r="H13" s="76"/>
      <c r="I13" s="76"/>
      <c r="J13" s="76"/>
    </row>
    <row r="14" spans="2:10" x14ac:dyDescent="0.25">
      <c r="B14" s="76"/>
      <c r="C14" s="76"/>
      <c r="D14" s="76"/>
      <c r="E14" s="76"/>
      <c r="F14" s="76"/>
      <c r="G14" s="76"/>
      <c r="H14" s="76"/>
      <c r="I14" s="76"/>
      <c r="J14" s="76"/>
    </row>
    <row r="15" spans="2:10" x14ac:dyDescent="0.25">
      <c r="B15" s="76"/>
      <c r="C15" s="76"/>
      <c r="D15" s="76"/>
      <c r="E15" s="76"/>
      <c r="F15" s="76"/>
      <c r="G15" s="76"/>
      <c r="H15" s="76"/>
      <c r="I15" s="76"/>
      <c r="J15" s="76"/>
    </row>
    <row r="16" spans="2:10" x14ac:dyDescent="0.25">
      <c r="B16" s="76"/>
      <c r="C16" s="76"/>
      <c r="D16" s="76"/>
      <c r="E16" s="76"/>
      <c r="F16" s="76"/>
      <c r="G16" s="76"/>
      <c r="H16" s="76"/>
      <c r="I16" s="76"/>
      <c r="J16" s="76"/>
    </row>
    <row r="17" spans="2:10" x14ac:dyDescent="0.25">
      <c r="B17" s="76"/>
      <c r="C17" s="76"/>
      <c r="D17" s="76"/>
      <c r="E17" s="76"/>
      <c r="F17" s="76"/>
      <c r="G17" s="76"/>
      <c r="H17" s="76"/>
      <c r="I17" s="76"/>
      <c r="J17" s="76"/>
    </row>
    <row r="18" spans="2:10" x14ac:dyDescent="0.25">
      <c r="B18" s="76"/>
      <c r="C18" s="76"/>
      <c r="D18" s="76"/>
      <c r="E18" s="76"/>
      <c r="F18" s="76"/>
      <c r="G18" s="76"/>
      <c r="H18" s="76"/>
      <c r="I18" s="76"/>
      <c r="J18" s="76"/>
    </row>
    <row r="19" spans="2:10" x14ac:dyDescent="0.25">
      <c r="B19" s="76"/>
      <c r="C19" s="76"/>
      <c r="D19" s="76"/>
      <c r="E19" s="76"/>
      <c r="F19" s="76"/>
      <c r="G19" s="76"/>
      <c r="H19" s="76"/>
      <c r="I19" s="76"/>
      <c r="J19" s="76"/>
    </row>
    <row r="20" spans="2:10" x14ac:dyDescent="0.25">
      <c r="B20" s="76"/>
      <c r="C20" s="76"/>
      <c r="D20" s="76"/>
      <c r="E20" s="76"/>
      <c r="F20" s="76"/>
      <c r="G20" s="76"/>
      <c r="H20" s="76"/>
      <c r="I20" s="76"/>
      <c r="J20" s="76"/>
    </row>
    <row r="21" spans="2:10" x14ac:dyDescent="0.25">
      <c r="B21" s="76"/>
      <c r="C21" s="76"/>
      <c r="D21" s="76"/>
      <c r="E21" s="76"/>
      <c r="F21" s="76"/>
      <c r="G21" s="76"/>
      <c r="H21" s="76"/>
      <c r="I21" s="76"/>
      <c r="J21" s="76"/>
    </row>
    <row r="22" spans="2:10" x14ac:dyDescent="0.25">
      <c r="B22" s="76"/>
      <c r="C22" s="76"/>
      <c r="D22" s="76"/>
      <c r="E22" s="76"/>
      <c r="F22" s="76"/>
      <c r="G22" s="76"/>
      <c r="H22" s="76"/>
      <c r="I22" s="76"/>
      <c r="J22" s="76"/>
    </row>
    <row r="23" spans="2:10" x14ac:dyDescent="0.25">
      <c r="B23" s="76"/>
      <c r="C23" s="76"/>
      <c r="D23" s="76"/>
      <c r="E23" s="76"/>
      <c r="F23" s="76"/>
      <c r="G23" s="76"/>
      <c r="H23" s="76"/>
      <c r="I23" s="76"/>
      <c r="J23" s="76"/>
    </row>
    <row r="24" spans="2:10" x14ac:dyDescent="0.25">
      <c r="B24" s="76"/>
      <c r="C24" s="76"/>
      <c r="D24" s="76"/>
      <c r="E24" s="76"/>
      <c r="F24" s="76"/>
      <c r="G24" s="76"/>
      <c r="H24" s="76"/>
      <c r="I24" s="76"/>
      <c r="J24" s="76"/>
    </row>
    <row r="25" spans="2:10" x14ac:dyDescent="0.25">
      <c r="B25" s="76"/>
      <c r="C25" s="76"/>
      <c r="D25" s="76"/>
      <c r="E25" s="76"/>
      <c r="F25" s="76"/>
      <c r="G25" s="76"/>
      <c r="H25" s="76"/>
      <c r="I25" s="76"/>
      <c r="J25" s="76"/>
    </row>
    <row r="26" spans="2:10" x14ac:dyDescent="0.25">
      <c r="B26" s="76"/>
      <c r="C26" s="76"/>
      <c r="D26" s="76"/>
      <c r="E26" s="76"/>
      <c r="F26" s="76"/>
      <c r="G26" s="76"/>
      <c r="H26" s="76"/>
      <c r="I26" s="76"/>
      <c r="J26" s="76"/>
    </row>
    <row r="27" spans="2:10" x14ac:dyDescent="0.25">
      <c r="B27" s="76"/>
      <c r="C27" s="76"/>
      <c r="D27" s="76"/>
      <c r="E27" s="76"/>
      <c r="F27" s="76"/>
      <c r="G27" s="76"/>
      <c r="H27" s="76"/>
      <c r="I27" s="76"/>
      <c r="J27" s="76"/>
    </row>
    <row r="28" spans="2:10" x14ac:dyDescent="0.25">
      <c r="B28" s="76"/>
      <c r="C28" s="76"/>
      <c r="D28" s="76"/>
      <c r="E28" s="76"/>
      <c r="F28" s="76"/>
      <c r="G28" s="76"/>
      <c r="H28" s="76"/>
      <c r="I28" s="76"/>
      <c r="J28" s="76"/>
    </row>
    <row r="29" spans="2:10" x14ac:dyDescent="0.25">
      <c r="B29" s="585" t="s">
        <v>859</v>
      </c>
      <c r="C29" s="76"/>
      <c r="D29" s="76"/>
      <c r="E29" s="76"/>
      <c r="F29" s="76"/>
      <c r="G29" s="76"/>
      <c r="H29" s="76"/>
      <c r="I29" s="76"/>
      <c r="J29" s="76"/>
    </row>
    <row r="30" spans="2:10" x14ac:dyDescent="0.25">
      <c r="B30" s="76"/>
      <c r="C30" s="76"/>
      <c r="D30" s="76"/>
      <c r="E30" s="76"/>
      <c r="F30" s="76"/>
      <c r="G30" s="76"/>
      <c r="H30" s="76"/>
      <c r="I30" s="76"/>
      <c r="J30" s="76"/>
    </row>
    <row r="31" spans="2:10" s="9" customFormat="1" x14ac:dyDescent="0.25">
      <c r="B31" s="11" t="s">
        <v>252</v>
      </c>
    </row>
    <row r="126" spans="2:4" x14ac:dyDescent="0.25">
      <c r="B126" s="1069"/>
      <c r="C126" s="1069"/>
      <c r="D126" s="1069"/>
    </row>
  </sheetData>
  <mergeCells count="4">
    <mergeCell ref="B2:J2"/>
    <mergeCell ref="B4:J4"/>
    <mergeCell ref="B5:J5"/>
    <mergeCell ref="B126:D126"/>
  </mergeCells>
  <hyperlinks>
    <hyperlink ref="B31" location="'Indice Tavole'!B27" display="Ritorna all'indice delle tavole" xr:uid="{00000000-0004-0000-1100-000000000000}"/>
  </hyperlinks>
  <printOptions horizontalCentered="1"/>
  <pageMargins left="0.23622047244094491" right="0.23622047244094491" top="0.74803149606299213" bottom="0.74803149606299213" header="0.31496062992125984" footer="0.31496062992125984"/>
  <pageSetup paperSize="9" scale="97"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37">
    <tabColor theme="5" tint="0.39997558519241921"/>
    <pageSetUpPr fitToPage="1"/>
  </sheetPr>
  <dimension ref="B2:N120"/>
  <sheetViews>
    <sheetView zoomScale="140" zoomScaleNormal="140" workbookViewId="0"/>
  </sheetViews>
  <sheetFormatPr defaultColWidth="13.5703125" defaultRowHeight="15" x14ac:dyDescent="0.25"/>
  <cols>
    <col min="1" max="1" width="5" style="1" customWidth="1"/>
    <col min="2" max="2" width="18.140625" style="1" customWidth="1"/>
    <col min="3" max="3" width="6.7109375" style="1" bestFit="1" customWidth="1"/>
    <col min="4" max="4" width="4.5703125" style="1" bestFit="1" customWidth="1"/>
    <col min="5" max="5" width="6.7109375" style="1" bestFit="1" customWidth="1"/>
    <col min="6" max="6" width="6.28515625" style="1" customWidth="1"/>
    <col min="7" max="7" width="6.7109375" style="1" bestFit="1" customWidth="1"/>
    <col min="8" max="8" width="5.7109375" style="1" bestFit="1" customWidth="1"/>
    <col min="9" max="9" width="6.7109375" style="1" bestFit="1" customWidth="1"/>
    <col min="10" max="10" width="5.7109375" style="1" bestFit="1" customWidth="1"/>
    <col min="11" max="11" width="6.7109375" style="1" bestFit="1" customWidth="1"/>
    <col min="12" max="12" width="6.5703125" style="1" bestFit="1" customWidth="1"/>
    <col min="13" max="13" width="6.7109375" style="1" bestFit="1" customWidth="1"/>
    <col min="14" max="14" width="6.5703125" style="1" bestFit="1" customWidth="1"/>
    <col min="15" max="16384" width="13.5703125" style="1"/>
  </cols>
  <sheetData>
    <row r="2" spans="2:14" x14ac:dyDescent="0.25">
      <c r="B2" s="1057" t="s">
        <v>454</v>
      </c>
      <c r="C2" s="1057"/>
      <c r="D2" s="1057"/>
      <c r="E2" s="1057"/>
      <c r="F2" s="1057"/>
      <c r="G2" s="1057"/>
      <c r="H2" s="1057"/>
      <c r="I2" s="1057"/>
      <c r="J2" s="1057"/>
      <c r="K2" s="412"/>
      <c r="L2" s="412"/>
      <c r="M2" s="412"/>
      <c r="N2" s="412"/>
    </row>
    <row r="4" spans="2:14" ht="14.45" customHeight="1" x14ac:dyDescent="0.25">
      <c r="B4" s="1054" t="s">
        <v>1129</v>
      </c>
      <c r="C4" s="1054"/>
      <c r="D4" s="1054"/>
      <c r="E4" s="1054"/>
      <c r="F4" s="1054"/>
      <c r="G4" s="1054"/>
      <c r="H4" s="1054"/>
      <c r="I4" s="1054"/>
      <c r="J4" s="1054"/>
    </row>
    <row r="5" spans="2:14" x14ac:dyDescent="0.25">
      <c r="B5" s="102" t="s">
        <v>584</v>
      </c>
      <c r="C5" s="102"/>
      <c r="D5" s="102"/>
      <c r="E5" s="102"/>
      <c r="F5" s="102"/>
      <c r="G5" s="102"/>
      <c r="H5" s="102"/>
      <c r="I5" s="102"/>
      <c r="J5" s="102"/>
    </row>
    <row r="6" spans="2:14" x14ac:dyDescent="0.25">
      <c r="B6" s="569"/>
      <c r="C6" s="185"/>
      <c r="D6" s="185"/>
      <c r="E6" s="185"/>
      <c r="F6" s="185">
        <v>2020</v>
      </c>
      <c r="G6" s="185"/>
      <c r="H6" s="912"/>
      <c r="I6" s="185"/>
      <c r="J6" s="185">
        <v>2021</v>
      </c>
    </row>
    <row r="7" spans="2:14" ht="15" customHeight="1" x14ac:dyDescent="0.25">
      <c r="B7" s="1116"/>
      <c r="C7" s="1117" t="s">
        <v>523</v>
      </c>
      <c r="D7" s="1117"/>
      <c r="E7" s="1117" t="s">
        <v>25</v>
      </c>
      <c r="F7" s="1117"/>
      <c r="G7" s="1117" t="s">
        <v>523</v>
      </c>
      <c r="H7" s="1117"/>
      <c r="I7" s="1117" t="s">
        <v>25</v>
      </c>
      <c r="J7" s="1117"/>
    </row>
    <row r="8" spans="2:14" x14ac:dyDescent="0.25">
      <c r="B8" s="1116"/>
      <c r="C8" s="1118"/>
      <c r="D8" s="1118"/>
      <c r="E8" s="1118"/>
      <c r="F8" s="1118"/>
      <c r="G8" s="1118"/>
      <c r="H8" s="1118"/>
      <c r="I8" s="1118"/>
      <c r="J8" s="1118"/>
    </row>
    <row r="9" spans="2:14" ht="15" customHeight="1" x14ac:dyDescent="0.25">
      <c r="B9" s="155"/>
      <c r="C9" s="188" t="s">
        <v>129</v>
      </c>
      <c r="D9" s="188" t="s">
        <v>97</v>
      </c>
      <c r="E9" s="188" t="s">
        <v>129</v>
      </c>
      <c r="F9" s="188" t="s">
        <v>97</v>
      </c>
      <c r="G9" s="202" t="s">
        <v>129</v>
      </c>
      <c r="H9" s="188" t="s">
        <v>97</v>
      </c>
      <c r="I9" s="188" t="s">
        <v>129</v>
      </c>
      <c r="J9" s="188" t="s">
        <v>97</v>
      </c>
    </row>
    <row r="10" spans="2:14" x14ac:dyDescent="0.25">
      <c r="B10" s="58" t="s">
        <v>262</v>
      </c>
      <c r="C10" s="149"/>
      <c r="D10" s="149"/>
      <c r="E10" s="149"/>
      <c r="F10" s="182"/>
      <c r="G10" s="149"/>
      <c r="H10" s="187"/>
      <c r="I10" s="186"/>
      <c r="J10" s="182"/>
    </row>
    <row r="11" spans="2:14" x14ac:dyDescent="0.25">
      <c r="B11" s="78" t="s">
        <v>99</v>
      </c>
      <c r="C11" s="300">
        <v>28472</v>
      </c>
      <c r="D11" s="787">
        <v>17.600000000000001</v>
      </c>
      <c r="E11" s="300">
        <v>60331</v>
      </c>
      <c r="F11" s="787">
        <v>37.299999999999997</v>
      </c>
      <c r="G11" s="932">
        <v>29587</v>
      </c>
      <c r="H11" s="914">
        <v>16.8</v>
      </c>
      <c r="I11" s="932">
        <v>62644</v>
      </c>
      <c r="J11" s="914">
        <v>35.5</v>
      </c>
    </row>
    <row r="12" spans="2:14" x14ac:dyDescent="0.25">
      <c r="B12" s="78" t="s">
        <v>100</v>
      </c>
      <c r="C12" s="300">
        <v>3080</v>
      </c>
      <c r="D12" s="787">
        <v>1.9</v>
      </c>
      <c r="E12" s="300">
        <v>30490</v>
      </c>
      <c r="F12" s="787">
        <v>18.899999999999999</v>
      </c>
      <c r="G12" s="932">
        <v>2992</v>
      </c>
      <c r="H12" s="914">
        <v>1.7</v>
      </c>
      <c r="I12" s="932">
        <v>32122</v>
      </c>
      <c r="J12" s="914">
        <v>18.2</v>
      </c>
    </row>
    <row r="13" spans="2:14" x14ac:dyDescent="0.25">
      <c r="B13" s="78" t="s">
        <v>101</v>
      </c>
      <c r="C13" s="300">
        <v>1445</v>
      </c>
      <c r="D13" s="787">
        <v>0.9</v>
      </c>
      <c r="E13" s="300">
        <v>31771</v>
      </c>
      <c r="F13" s="787">
        <v>19.600000000000001</v>
      </c>
      <c r="G13" s="932">
        <v>1659</v>
      </c>
      <c r="H13" s="914">
        <v>0.9</v>
      </c>
      <c r="I13" s="932">
        <v>39880</v>
      </c>
      <c r="J13" s="914">
        <v>22.6</v>
      </c>
    </row>
    <row r="14" spans="2:14" x14ac:dyDescent="0.25">
      <c r="B14" s="78" t="s">
        <v>344</v>
      </c>
      <c r="C14" s="300">
        <v>2142</v>
      </c>
      <c r="D14" s="787">
        <v>1.3</v>
      </c>
      <c r="E14" s="300">
        <v>21502</v>
      </c>
      <c r="F14" s="787">
        <v>13.3</v>
      </c>
      <c r="G14" s="932">
        <v>2251</v>
      </c>
      <c r="H14" s="914">
        <v>1.3</v>
      </c>
      <c r="I14" s="932">
        <v>23520</v>
      </c>
      <c r="J14" s="914">
        <v>13.3</v>
      </c>
    </row>
    <row r="15" spans="2:14" x14ac:dyDescent="0.25">
      <c r="B15" s="78" t="s">
        <v>345</v>
      </c>
      <c r="C15" s="300">
        <v>2013</v>
      </c>
      <c r="D15" s="787">
        <v>1.2</v>
      </c>
      <c r="E15" s="300">
        <v>3523</v>
      </c>
      <c r="F15" s="787">
        <v>2.2000000000000002</v>
      </c>
      <c r="G15" s="932">
        <v>2276</v>
      </c>
      <c r="H15" s="914">
        <v>1.3</v>
      </c>
      <c r="I15" s="932">
        <v>4810</v>
      </c>
      <c r="J15" s="914">
        <v>2.7</v>
      </c>
    </row>
    <row r="16" spans="2:14" x14ac:dyDescent="0.25">
      <c r="B16" s="95" t="s">
        <v>586</v>
      </c>
      <c r="C16" s="586">
        <v>1611</v>
      </c>
      <c r="D16" s="655">
        <v>1</v>
      </c>
      <c r="E16" s="586">
        <v>1823</v>
      </c>
      <c r="F16" s="796">
        <v>1.1000000000000001</v>
      </c>
      <c r="G16" s="586">
        <v>1793</v>
      </c>
      <c r="H16" s="655">
        <v>1</v>
      </c>
      <c r="I16" s="586">
        <v>2145</v>
      </c>
      <c r="J16" s="920">
        <v>1.2</v>
      </c>
    </row>
    <row r="17" spans="2:10" x14ac:dyDescent="0.25">
      <c r="B17" s="78" t="s">
        <v>264</v>
      </c>
      <c r="C17" s="300">
        <v>1162</v>
      </c>
      <c r="D17" s="787">
        <v>0.7</v>
      </c>
      <c r="E17" s="300">
        <v>1162</v>
      </c>
      <c r="F17" s="787">
        <v>0.7</v>
      </c>
      <c r="G17" s="932">
        <v>1021</v>
      </c>
      <c r="H17" s="914">
        <v>0.6</v>
      </c>
      <c r="I17" s="932">
        <v>1021</v>
      </c>
      <c r="J17" s="914">
        <v>0.6</v>
      </c>
    </row>
    <row r="18" spans="2:10" x14ac:dyDescent="0.25">
      <c r="B18" s="78" t="s">
        <v>524</v>
      </c>
      <c r="C18" s="787">
        <v>251</v>
      </c>
      <c r="D18" s="787">
        <v>0.2</v>
      </c>
      <c r="E18" s="787">
        <v>251</v>
      </c>
      <c r="F18" s="787">
        <v>0.2</v>
      </c>
      <c r="G18" s="914">
        <v>219</v>
      </c>
      <c r="H18" s="914">
        <v>0.1</v>
      </c>
      <c r="I18" s="914">
        <v>219</v>
      </c>
      <c r="J18" s="914">
        <v>0.1</v>
      </c>
    </row>
    <row r="19" spans="2:10" x14ac:dyDescent="0.25">
      <c r="B19" s="167" t="s">
        <v>25</v>
      </c>
      <c r="C19" s="302">
        <v>38566</v>
      </c>
      <c r="D19" s="778">
        <v>23.8</v>
      </c>
      <c r="E19" s="302">
        <v>149030</v>
      </c>
      <c r="F19" s="778">
        <v>92.1</v>
      </c>
      <c r="G19" s="933">
        <v>40004</v>
      </c>
      <c r="H19" s="910">
        <v>22.7</v>
      </c>
      <c r="I19" s="933">
        <v>164216</v>
      </c>
      <c r="J19" s="910">
        <v>93.1</v>
      </c>
    </row>
    <row r="20" spans="2:10" x14ac:dyDescent="0.25">
      <c r="B20" s="78" t="s">
        <v>263</v>
      </c>
      <c r="C20" s="786"/>
      <c r="D20" s="786"/>
      <c r="E20" s="300">
        <v>10759</v>
      </c>
      <c r="F20" s="787">
        <v>6.7</v>
      </c>
      <c r="G20" s="915"/>
      <c r="H20" s="915"/>
      <c r="I20" s="932">
        <v>11755</v>
      </c>
      <c r="J20" s="914">
        <v>6.7</v>
      </c>
    </row>
    <row r="21" spans="2:10" x14ac:dyDescent="0.25">
      <c r="B21" s="78" t="s">
        <v>267</v>
      </c>
      <c r="C21" s="587"/>
      <c r="D21" s="786"/>
      <c r="E21" s="300">
        <v>2094</v>
      </c>
      <c r="F21" s="787">
        <v>1.3</v>
      </c>
      <c r="G21" s="587"/>
      <c r="H21" s="915"/>
      <c r="I21" s="932">
        <v>2153</v>
      </c>
      <c r="J21" s="914">
        <v>1.2</v>
      </c>
    </row>
    <row r="22" spans="2:10" x14ac:dyDescent="0.25">
      <c r="B22" s="78" t="s">
        <v>575</v>
      </c>
      <c r="C22" s="587"/>
      <c r="D22" s="786"/>
      <c r="E22" s="787">
        <v>-142</v>
      </c>
      <c r="F22" s="787">
        <v>-0.1</v>
      </c>
      <c r="G22" s="587"/>
      <c r="H22" s="915"/>
      <c r="I22" s="932">
        <v>-1732</v>
      </c>
      <c r="J22" s="914" t="s">
        <v>1006</v>
      </c>
    </row>
    <row r="23" spans="2:10" x14ac:dyDescent="0.25">
      <c r="B23" s="79" t="s">
        <v>587</v>
      </c>
      <c r="C23" s="779"/>
      <c r="D23" s="779"/>
      <c r="E23" s="67">
        <v>161741</v>
      </c>
      <c r="F23" s="823">
        <v>100</v>
      </c>
      <c r="G23" s="911"/>
      <c r="H23" s="911"/>
      <c r="I23" s="67">
        <v>176391</v>
      </c>
      <c r="J23" s="823">
        <v>100</v>
      </c>
    </row>
    <row r="24" spans="2:10" x14ac:dyDescent="0.25">
      <c r="B24" s="150" t="s">
        <v>50</v>
      </c>
      <c r="C24" s="183"/>
      <c r="D24" s="182"/>
      <c r="E24" s="183"/>
      <c r="F24" s="181"/>
      <c r="G24" s="183"/>
      <c r="H24" s="187"/>
      <c r="I24" s="161"/>
      <c r="J24" s="181"/>
    </row>
    <row r="25" spans="2:10" ht="24" x14ac:dyDescent="0.25">
      <c r="B25" s="58" t="s">
        <v>346</v>
      </c>
      <c r="C25" s="302">
        <v>3024</v>
      </c>
      <c r="D25" s="652">
        <v>1.9</v>
      </c>
      <c r="E25" s="302">
        <v>3235</v>
      </c>
      <c r="F25" s="652">
        <v>2</v>
      </c>
      <c r="G25" s="302">
        <v>3033</v>
      </c>
      <c r="H25" s="778">
        <v>1.7</v>
      </c>
      <c r="I25" s="302">
        <v>3384</v>
      </c>
      <c r="J25" s="652">
        <v>1.9</v>
      </c>
    </row>
    <row r="26" spans="2:10" x14ac:dyDescent="0.25">
      <c r="B26" s="57" t="s">
        <v>347</v>
      </c>
      <c r="C26" s="300">
        <v>1162</v>
      </c>
      <c r="D26" s="653">
        <v>0.7</v>
      </c>
      <c r="E26" s="300">
        <v>1162</v>
      </c>
      <c r="F26" s="653">
        <v>0.7</v>
      </c>
      <c r="G26" s="300">
        <v>1021</v>
      </c>
      <c r="H26" s="787">
        <v>0.6</v>
      </c>
      <c r="I26" s="300">
        <v>1021</v>
      </c>
      <c r="J26" s="787">
        <v>0.6</v>
      </c>
    </row>
    <row r="27" spans="2:10" x14ac:dyDescent="0.25">
      <c r="B27" s="57" t="s">
        <v>348</v>
      </c>
      <c r="C27" s="300">
        <v>1611</v>
      </c>
      <c r="D27" s="655">
        <v>1</v>
      </c>
      <c r="E27" s="300">
        <v>1823</v>
      </c>
      <c r="F27" s="653">
        <v>1.1000000000000001</v>
      </c>
      <c r="G27" s="300">
        <v>1793</v>
      </c>
      <c r="H27" s="655">
        <v>1</v>
      </c>
      <c r="I27" s="300">
        <v>2145</v>
      </c>
      <c r="J27" s="787">
        <v>1.2</v>
      </c>
    </row>
    <row r="28" spans="2:10" x14ac:dyDescent="0.25">
      <c r="B28" s="153" t="s">
        <v>525</v>
      </c>
      <c r="C28" s="798">
        <v>251</v>
      </c>
      <c r="D28" s="798">
        <v>0.2</v>
      </c>
      <c r="E28" s="798">
        <v>251</v>
      </c>
      <c r="F28" s="654">
        <v>0.2</v>
      </c>
      <c r="G28" s="798">
        <v>219</v>
      </c>
      <c r="H28" s="798">
        <v>0.1</v>
      </c>
      <c r="I28" s="798">
        <v>219</v>
      </c>
      <c r="J28" s="798">
        <v>0.1</v>
      </c>
    </row>
    <row r="29" spans="2:10" ht="34.5" customHeight="1" x14ac:dyDescent="0.25">
      <c r="B29" s="1081" t="s">
        <v>1007</v>
      </c>
      <c r="C29" s="1081"/>
      <c r="D29" s="1081"/>
      <c r="E29" s="1081"/>
      <c r="F29" s="1081"/>
      <c r="G29" s="1081"/>
      <c r="H29" s="1081"/>
      <c r="I29" s="1081"/>
      <c r="J29" s="1081"/>
    </row>
    <row r="30" spans="2:10" x14ac:dyDescent="0.25">
      <c r="B30" s="1082"/>
      <c r="C30" s="1082"/>
      <c r="D30" s="1082"/>
      <c r="E30" s="1082"/>
      <c r="F30" s="1082"/>
      <c r="G30" s="1082"/>
      <c r="H30" s="1082"/>
      <c r="I30" s="1082"/>
      <c r="J30" s="1082"/>
    </row>
    <row r="31" spans="2:10" x14ac:dyDescent="0.25">
      <c r="B31" s="11" t="s">
        <v>252</v>
      </c>
    </row>
    <row r="120" spans="2:4" x14ac:dyDescent="0.25">
      <c r="B120" s="1089"/>
      <c r="C120" s="1089"/>
      <c r="D120" s="1089"/>
    </row>
  </sheetData>
  <mergeCells count="9">
    <mergeCell ref="B2:J2"/>
    <mergeCell ref="B120:D120"/>
    <mergeCell ref="B29:J30"/>
    <mergeCell ref="B7:B8"/>
    <mergeCell ref="E7:F8"/>
    <mergeCell ref="I7:J8"/>
    <mergeCell ref="C7:D8"/>
    <mergeCell ref="G7:H8"/>
    <mergeCell ref="B4:J4"/>
  </mergeCells>
  <hyperlinks>
    <hyperlink ref="B31" location="'Indice Tavole'!B28" display="Ritorna all'indice delle tavole" xr:uid="{00000000-0004-0000-12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2">
    <tabColor theme="5" tint="0.39997558519241921"/>
    <pageSetUpPr fitToPage="1"/>
  </sheetPr>
  <dimension ref="B2:S120"/>
  <sheetViews>
    <sheetView zoomScale="140" zoomScaleNormal="140" workbookViewId="0"/>
  </sheetViews>
  <sheetFormatPr defaultColWidth="8.85546875" defaultRowHeight="15" x14ac:dyDescent="0.25"/>
  <cols>
    <col min="1" max="1" width="5.5703125" style="1" customWidth="1"/>
    <col min="2" max="2" width="27.42578125" style="1" bestFit="1" customWidth="1"/>
    <col min="3" max="7" width="11.5703125" style="1" customWidth="1"/>
    <col min="8" max="11" width="8.85546875" style="1"/>
    <col min="12" max="12" width="1.5703125" style="1" customWidth="1"/>
    <col min="13" max="16384" width="8.85546875" style="1"/>
  </cols>
  <sheetData>
    <row r="2" spans="2:15" x14ac:dyDescent="0.25">
      <c r="B2" s="1057" t="s">
        <v>455</v>
      </c>
      <c r="C2" s="1057"/>
      <c r="D2" s="1057"/>
      <c r="E2" s="1057"/>
      <c r="F2" s="1057"/>
      <c r="G2" s="1057"/>
      <c r="H2" s="33"/>
      <c r="I2" s="33"/>
      <c r="J2" s="33"/>
      <c r="K2" s="33"/>
      <c r="L2" s="33"/>
      <c r="M2" s="33"/>
      <c r="N2" s="33"/>
      <c r="O2" s="33"/>
    </row>
    <row r="4" spans="2:15" ht="26.45" customHeight="1" x14ac:dyDescent="0.25">
      <c r="B4" s="1054" t="s">
        <v>1008</v>
      </c>
      <c r="C4" s="1054"/>
      <c r="D4" s="1054"/>
      <c r="E4" s="1054"/>
      <c r="F4" s="1054"/>
      <c r="G4" s="1054"/>
    </row>
    <row r="5" spans="2:15" x14ac:dyDescent="0.25">
      <c r="B5" s="99" t="s">
        <v>521</v>
      </c>
      <c r="C5" s="100"/>
      <c r="D5" s="100"/>
      <c r="E5" s="100"/>
      <c r="F5" s="100"/>
      <c r="G5" s="100"/>
    </row>
    <row r="6" spans="2:15" x14ac:dyDescent="0.25">
      <c r="B6" s="195"/>
      <c r="C6" s="1090"/>
      <c r="D6" s="1090"/>
      <c r="E6" s="1090"/>
      <c r="F6" s="1090"/>
      <c r="G6" s="1090"/>
    </row>
    <row r="7" spans="2:15" x14ac:dyDescent="0.25">
      <c r="B7" s="506"/>
      <c r="C7" s="193"/>
      <c r="D7" s="193"/>
      <c r="E7" s="193"/>
      <c r="F7" s="193"/>
      <c r="G7" s="194"/>
    </row>
    <row r="8" spans="2:15" x14ac:dyDescent="0.25">
      <c r="B8" s="191"/>
      <c r="C8" s="193"/>
      <c r="D8" s="193"/>
      <c r="E8" s="193"/>
      <c r="F8" s="193"/>
      <c r="G8" s="194"/>
    </row>
    <row r="9" spans="2:15" x14ac:dyDescent="0.25">
      <c r="B9" s="100"/>
      <c r="C9" s="199"/>
      <c r="D9" s="199"/>
      <c r="E9" s="199"/>
      <c r="F9" s="199"/>
      <c r="G9" s="101"/>
    </row>
    <row r="10" spans="2:15" x14ac:dyDescent="0.25">
      <c r="B10" s="100"/>
      <c r="C10" s="199"/>
      <c r="D10" s="199"/>
      <c r="E10" s="199"/>
      <c r="F10" s="199"/>
      <c r="G10" s="101"/>
    </row>
    <row r="11" spans="2:15" x14ac:dyDescent="0.25">
      <c r="B11" s="100"/>
      <c r="C11" s="199"/>
      <c r="D11" s="199"/>
      <c r="E11" s="199"/>
      <c r="F11" s="199"/>
      <c r="G11" s="101"/>
    </row>
    <row r="12" spans="2:15" x14ac:dyDescent="0.25">
      <c r="B12" s="100"/>
      <c r="C12" s="199"/>
      <c r="D12" s="199"/>
      <c r="E12" s="199"/>
      <c r="F12" s="199"/>
      <c r="G12" s="101"/>
    </row>
    <row r="13" spans="2:15" x14ac:dyDescent="0.25">
      <c r="B13" s="100"/>
      <c r="C13" s="199"/>
      <c r="D13" s="199"/>
      <c r="E13" s="199"/>
      <c r="F13" s="199"/>
      <c r="G13" s="101"/>
    </row>
    <row r="14" spans="2:15" x14ac:dyDescent="0.25">
      <c r="B14" s="100"/>
      <c r="C14" s="199"/>
      <c r="D14" s="199"/>
      <c r="E14" s="199"/>
      <c r="F14" s="199"/>
      <c r="G14" s="101"/>
    </row>
    <row r="15" spans="2:15" x14ac:dyDescent="0.25">
      <c r="B15" s="100"/>
      <c r="C15" s="199"/>
      <c r="D15" s="199"/>
      <c r="E15" s="199"/>
      <c r="F15" s="199"/>
      <c r="G15" s="101"/>
    </row>
    <row r="16" spans="2:15" x14ac:dyDescent="0.25">
      <c r="B16" s="100"/>
      <c r="C16" s="199"/>
      <c r="D16" s="199"/>
      <c r="E16" s="199"/>
      <c r="F16" s="199"/>
      <c r="G16" s="101"/>
    </row>
    <row r="17" spans="2:19" x14ac:dyDescent="0.25">
      <c r="B17" s="191"/>
      <c r="C17" s="193"/>
      <c r="D17" s="193"/>
      <c r="E17" s="193"/>
      <c r="F17" s="193"/>
      <c r="G17" s="194"/>
    </row>
    <row r="18" spans="2:19" x14ac:dyDescent="0.25">
      <c r="B18" s="100"/>
      <c r="C18" s="199"/>
      <c r="D18" s="199"/>
      <c r="E18" s="199"/>
      <c r="F18" s="199"/>
      <c r="G18" s="101"/>
    </row>
    <row r="19" spans="2:19" x14ac:dyDescent="0.25">
      <c r="B19" s="100"/>
      <c r="C19" s="199"/>
      <c r="D19" s="199"/>
      <c r="E19" s="199"/>
      <c r="F19" s="199"/>
      <c r="G19" s="101"/>
    </row>
    <row r="20" spans="2:19" x14ac:dyDescent="0.25">
      <c r="B20" s="191"/>
      <c r="C20" s="193"/>
      <c r="D20" s="193"/>
      <c r="E20" s="193"/>
      <c r="F20" s="193"/>
      <c r="G20" s="194"/>
    </row>
    <row r="21" spans="2:19" x14ac:dyDescent="0.25">
      <c r="B21" s="100"/>
      <c r="C21" s="199"/>
      <c r="D21" s="199"/>
      <c r="E21" s="199"/>
      <c r="F21" s="199"/>
      <c r="G21" s="101"/>
    </row>
    <row r="22" spans="2:19" x14ac:dyDescent="0.25">
      <c r="B22" s="100"/>
      <c r="C22" s="199"/>
      <c r="D22" s="199"/>
      <c r="E22" s="199"/>
      <c r="F22" s="199"/>
      <c r="G22" s="101"/>
    </row>
    <row r="23" spans="2:19" x14ac:dyDescent="0.25">
      <c r="B23" s="100"/>
      <c r="C23" s="199"/>
      <c r="D23" s="199"/>
      <c r="E23" s="199"/>
      <c r="F23" s="199"/>
      <c r="G23" s="101"/>
    </row>
    <row r="24" spans="2:19" x14ac:dyDescent="0.25">
      <c r="B24" s="100"/>
      <c r="C24" s="199"/>
      <c r="D24" s="199"/>
      <c r="E24" s="199"/>
      <c r="F24" s="199"/>
      <c r="G24" s="101"/>
    </row>
    <row r="25" spans="2:19" ht="24" customHeight="1" x14ac:dyDescent="0.25">
      <c r="B25" s="1119" t="s">
        <v>897</v>
      </c>
      <c r="C25" s="1119"/>
      <c r="D25" s="1119"/>
      <c r="E25" s="1119"/>
      <c r="F25" s="1119"/>
      <c r="G25" s="1119"/>
    </row>
    <row r="26" spans="2:19" ht="24" customHeight="1" x14ac:dyDescent="0.25">
      <c r="B26" s="1119"/>
      <c r="C26" s="1119"/>
      <c r="D26" s="1119"/>
      <c r="E26" s="1119"/>
      <c r="F26" s="1119"/>
      <c r="G26" s="1119"/>
    </row>
    <row r="27" spans="2:19" ht="12.6" customHeight="1" x14ac:dyDescent="0.25">
      <c r="B27" s="203"/>
      <c r="C27" s="203"/>
      <c r="D27" s="203"/>
      <c r="E27" s="203"/>
      <c r="F27" s="203"/>
      <c r="G27" s="203"/>
    </row>
    <row r="28" spans="2:19" x14ac:dyDescent="0.25">
      <c r="B28" s="11" t="s">
        <v>252</v>
      </c>
    </row>
    <row r="32" spans="2:19" x14ac:dyDescent="0.25">
      <c r="S32" s="9"/>
    </row>
    <row r="120" spans="2:4" x14ac:dyDescent="0.25">
      <c r="B120" s="1089"/>
      <c r="C120" s="1089"/>
      <c r="D120" s="1089"/>
    </row>
  </sheetData>
  <mergeCells count="5">
    <mergeCell ref="B120:D120"/>
    <mergeCell ref="B2:G2"/>
    <mergeCell ref="B4:G4"/>
    <mergeCell ref="C6:G6"/>
    <mergeCell ref="B25:G26"/>
  </mergeCells>
  <hyperlinks>
    <hyperlink ref="B28" location="'Indice Tavole'!B29" display="Ritorna all'indice delle tavole" xr:uid="{00000000-0004-0000-13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3">
    <tabColor theme="5" tint="0.39997558519241921"/>
    <pageSetUpPr fitToPage="1"/>
  </sheetPr>
  <dimension ref="B2:N120"/>
  <sheetViews>
    <sheetView zoomScale="140" zoomScaleNormal="140" workbookViewId="0"/>
  </sheetViews>
  <sheetFormatPr defaultColWidth="8.85546875" defaultRowHeight="15" x14ac:dyDescent="0.25"/>
  <cols>
    <col min="1" max="1" width="5.5703125" style="1" customWidth="1"/>
    <col min="2" max="2" width="27.42578125" style="1" bestFit="1" customWidth="1"/>
    <col min="3" max="6" width="11.5703125" style="1" customWidth="1"/>
    <col min="7" max="10" width="8.85546875" style="1"/>
    <col min="11" max="11" width="1.5703125" style="1" customWidth="1"/>
    <col min="12" max="16384" width="8.85546875" style="1"/>
  </cols>
  <sheetData>
    <row r="2" spans="2:14" x14ac:dyDescent="0.25">
      <c r="B2" s="1057" t="s">
        <v>588</v>
      </c>
      <c r="C2" s="1057"/>
      <c r="D2" s="1057"/>
      <c r="E2" s="1057"/>
      <c r="F2" s="1057"/>
      <c r="G2" s="33"/>
      <c r="H2" s="33"/>
      <c r="I2" s="33"/>
      <c r="J2" s="33"/>
      <c r="K2" s="33"/>
      <c r="L2" s="33"/>
      <c r="M2" s="33"/>
      <c r="N2" s="33"/>
    </row>
    <row r="4" spans="2:14" x14ac:dyDescent="0.25">
      <c r="B4" s="1054" t="s">
        <v>1133</v>
      </c>
      <c r="C4" s="1054"/>
      <c r="D4" s="1054"/>
      <c r="E4" s="1054"/>
      <c r="F4" s="1054"/>
    </row>
    <row r="5" spans="2:14" x14ac:dyDescent="0.25">
      <c r="B5" s="1049" t="s">
        <v>980</v>
      </c>
      <c r="C5" s="1049"/>
      <c r="D5" s="1049"/>
      <c r="E5" s="1049"/>
      <c r="F5" s="1049"/>
    </row>
    <row r="6" spans="2:14" ht="14.45" customHeight="1" x14ac:dyDescent="0.25">
      <c r="B6" s="195"/>
      <c r="C6" s="1090" t="s">
        <v>1134</v>
      </c>
      <c r="D6" s="1090"/>
      <c r="E6" s="1090"/>
      <c r="F6" s="1090"/>
    </row>
    <row r="7" spans="2:14" x14ac:dyDescent="0.25">
      <c r="B7" s="189"/>
      <c r="C7" s="492" t="s">
        <v>111</v>
      </c>
      <c r="D7" s="492" t="s">
        <v>113</v>
      </c>
      <c r="E7" s="492" t="s">
        <v>114</v>
      </c>
      <c r="F7" s="570" t="s">
        <v>115</v>
      </c>
    </row>
    <row r="8" spans="2:14" x14ac:dyDescent="0.25">
      <c r="B8" s="98" t="s">
        <v>9</v>
      </c>
      <c r="C8" s="589">
        <v>1.1146653530349468</v>
      </c>
      <c r="D8" s="589">
        <v>0.62690876177376165</v>
      </c>
      <c r="E8" s="589">
        <v>0.45012679052605858</v>
      </c>
      <c r="F8" s="589">
        <v>0.31843215697329208</v>
      </c>
    </row>
    <row r="9" spans="2:14" x14ac:dyDescent="0.25">
      <c r="B9" s="100" t="s">
        <v>116</v>
      </c>
      <c r="C9" s="479">
        <v>0.21</v>
      </c>
      <c r="D9" s="479">
        <v>0.15</v>
      </c>
      <c r="E9" s="479">
        <v>0.13</v>
      </c>
      <c r="F9" s="588">
        <v>0.08</v>
      </c>
    </row>
    <row r="10" spans="2:14" x14ac:dyDescent="0.25">
      <c r="B10" s="102" t="s">
        <v>117</v>
      </c>
      <c r="C10" s="745">
        <v>3</v>
      </c>
      <c r="D10" s="443">
        <v>1.49</v>
      </c>
      <c r="E10" s="443">
        <v>1.28</v>
      </c>
      <c r="F10" s="429">
        <v>1.1299999999999999</v>
      </c>
    </row>
    <row r="11" spans="2:14" x14ac:dyDescent="0.25">
      <c r="B11" s="98" t="s">
        <v>10</v>
      </c>
      <c r="C11" s="744">
        <v>2.3236906077348061</v>
      </c>
      <c r="D11" s="744">
        <v>1.5617292817679564</v>
      </c>
      <c r="E11" s="744">
        <v>1.3572099447513812</v>
      </c>
      <c r="F11" s="744">
        <v>1.2337403314917126</v>
      </c>
    </row>
    <row r="12" spans="2:14" x14ac:dyDescent="0.25">
      <c r="B12" s="100" t="s">
        <v>116</v>
      </c>
      <c r="C12" s="515">
        <v>0.55000000000000004</v>
      </c>
      <c r="D12" s="515">
        <v>0.55000000000000004</v>
      </c>
      <c r="E12" s="515">
        <v>0.55000000000000004</v>
      </c>
      <c r="F12" s="139">
        <v>0.55000000000000004</v>
      </c>
    </row>
    <row r="13" spans="2:14" x14ac:dyDescent="0.25">
      <c r="B13" s="102" t="s">
        <v>117</v>
      </c>
      <c r="C13" s="479">
        <v>4.7300000000000004</v>
      </c>
      <c r="D13" s="977">
        <v>3.2</v>
      </c>
      <c r="E13" s="479">
        <v>2.58</v>
      </c>
      <c r="F13" s="588">
        <v>2.31</v>
      </c>
    </row>
    <row r="14" spans="2:14" x14ac:dyDescent="0.25">
      <c r="B14" s="98" t="s">
        <v>96</v>
      </c>
      <c r="C14" s="589">
        <v>3.8044089712224078</v>
      </c>
      <c r="D14" s="589">
        <v>2.637567836911316</v>
      </c>
      <c r="E14" s="589">
        <v>2.1841898055848441</v>
      </c>
      <c r="F14" s="589">
        <v>1.8204064518066967</v>
      </c>
    </row>
    <row r="15" spans="2:14" x14ac:dyDescent="0.25">
      <c r="B15" s="100" t="s">
        <v>116</v>
      </c>
      <c r="C15" s="479">
        <v>1.04</v>
      </c>
      <c r="D15" s="479">
        <v>0.85</v>
      </c>
      <c r="E15" s="479">
        <v>0.57999999999999996</v>
      </c>
      <c r="F15" s="588">
        <v>0.38</v>
      </c>
    </row>
    <row r="16" spans="2:14" x14ac:dyDescent="0.25">
      <c r="B16" s="102" t="s">
        <v>117</v>
      </c>
      <c r="C16" s="443">
        <v>6.44</v>
      </c>
      <c r="D16" s="443">
        <v>4.82</v>
      </c>
      <c r="E16" s="443">
        <v>4.07</v>
      </c>
      <c r="F16" s="429">
        <v>3.44</v>
      </c>
    </row>
    <row r="17" spans="2:6" ht="30" customHeight="1" x14ac:dyDescent="0.25">
      <c r="B17" s="1082" t="s">
        <v>898</v>
      </c>
      <c r="C17" s="1082"/>
      <c r="D17" s="1082"/>
      <c r="E17" s="1082"/>
      <c r="F17" s="1082"/>
    </row>
    <row r="19" spans="2:6" x14ac:dyDescent="0.25">
      <c r="B19" s="11" t="s">
        <v>252</v>
      </c>
    </row>
    <row r="120" spans="2:4" x14ac:dyDescent="0.25">
      <c r="B120" s="1089"/>
      <c r="C120" s="1089"/>
      <c r="D120" s="1089"/>
    </row>
  </sheetData>
  <mergeCells count="6">
    <mergeCell ref="B120:D120"/>
    <mergeCell ref="B2:F2"/>
    <mergeCell ref="B4:F4"/>
    <mergeCell ref="B5:F5"/>
    <mergeCell ref="C6:F6"/>
    <mergeCell ref="B17:F17"/>
  </mergeCells>
  <hyperlinks>
    <hyperlink ref="B19" location="'Indice Tavole'!B30" display="Ritorna all'indice delle tavole" xr:uid="{00000000-0004-0000-14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39">
    <tabColor theme="5" tint="0.39997558519241921"/>
    <pageSetUpPr fitToPage="1"/>
  </sheetPr>
  <dimension ref="B2:R119"/>
  <sheetViews>
    <sheetView zoomScale="140" zoomScaleNormal="140" workbookViewId="0"/>
  </sheetViews>
  <sheetFormatPr defaultColWidth="8.85546875" defaultRowHeight="15" x14ac:dyDescent="0.25"/>
  <cols>
    <col min="1" max="1" width="5.5703125" style="1" customWidth="1"/>
    <col min="2" max="2" width="22" style="1" customWidth="1"/>
    <col min="3" max="3" width="20.140625" style="1" bestFit="1" customWidth="1"/>
    <col min="4" max="10" width="8.85546875" style="1"/>
    <col min="11" max="11" width="1.5703125" style="1" customWidth="1"/>
    <col min="12" max="16384" width="8.85546875" style="1"/>
  </cols>
  <sheetData>
    <row r="2" spans="2:11" x14ac:dyDescent="0.25">
      <c r="B2" s="1057" t="s">
        <v>893</v>
      </c>
      <c r="C2" s="1057"/>
      <c r="D2" s="1057"/>
      <c r="E2" s="1057"/>
      <c r="F2" s="1057"/>
      <c r="G2" s="1057"/>
      <c r="K2" s="26"/>
    </row>
    <row r="4" spans="2:11" ht="30.6" customHeight="1" x14ac:dyDescent="0.25">
      <c r="B4" s="1054" t="s">
        <v>952</v>
      </c>
      <c r="C4" s="1054"/>
      <c r="D4" s="1054"/>
      <c r="E4" s="1054"/>
      <c r="F4" s="1054"/>
      <c r="G4" s="1054"/>
    </row>
    <row r="5" spans="2:11" x14ac:dyDescent="0.25">
      <c r="B5" s="1121" t="s">
        <v>980</v>
      </c>
      <c r="C5" s="1121"/>
      <c r="D5" s="1121"/>
      <c r="E5" s="1121"/>
      <c r="F5" s="1121"/>
      <c r="G5" s="1121"/>
    </row>
    <row r="6" spans="2:11" ht="15.75" customHeight="1" x14ac:dyDescent="0.25">
      <c r="B6" s="1122" t="s">
        <v>448</v>
      </c>
      <c r="C6" s="481"/>
      <c r="D6" s="1124" t="s">
        <v>1009</v>
      </c>
      <c r="E6" s="1124"/>
      <c r="F6" s="1124"/>
      <c r="G6" s="1124"/>
    </row>
    <row r="7" spans="2:11" x14ac:dyDescent="0.25">
      <c r="B7" s="1123"/>
      <c r="C7" s="189"/>
      <c r="D7" s="503" t="s">
        <v>111</v>
      </c>
      <c r="E7" s="503" t="s">
        <v>113</v>
      </c>
      <c r="F7" s="503" t="s">
        <v>114</v>
      </c>
      <c r="G7" s="517" t="s">
        <v>115</v>
      </c>
    </row>
    <row r="8" spans="2:11" x14ac:dyDescent="0.25">
      <c r="B8" s="190" t="s">
        <v>451</v>
      </c>
      <c r="C8" s="190" t="s">
        <v>9</v>
      </c>
      <c r="D8" s="746">
        <v>1.1919985208418176</v>
      </c>
      <c r="E8" s="746">
        <v>0.75334193219001755</v>
      </c>
      <c r="F8" s="746">
        <v>0.58934033790987639</v>
      </c>
      <c r="G8" s="746">
        <v>0.46802084507835795</v>
      </c>
    </row>
    <row r="9" spans="2:11" x14ac:dyDescent="0.25">
      <c r="B9" s="191"/>
      <c r="C9" s="191" t="s">
        <v>10</v>
      </c>
      <c r="D9" s="747">
        <v>2.1976744186046511</v>
      </c>
      <c r="E9" s="747">
        <v>1.4123488372093025</v>
      </c>
      <c r="F9" s="747">
        <v>1.2051162790697671</v>
      </c>
      <c r="G9" s="747">
        <v>1.0827441860465115</v>
      </c>
    </row>
    <row r="10" spans="2:11" x14ac:dyDescent="0.25">
      <c r="B10" s="192"/>
      <c r="C10" s="192" t="s">
        <v>96</v>
      </c>
      <c r="D10" s="657">
        <v>3.6937079925268819</v>
      </c>
      <c r="E10" s="657">
        <v>2.3999174711638886</v>
      </c>
      <c r="F10" s="657">
        <v>1.8812089440312563</v>
      </c>
      <c r="G10" s="657">
        <v>1.4694032920731355</v>
      </c>
    </row>
    <row r="11" spans="2:11" x14ac:dyDescent="0.25">
      <c r="B11" s="190" t="s">
        <v>340</v>
      </c>
      <c r="C11" s="190" t="s">
        <v>9</v>
      </c>
      <c r="D11" s="656">
        <v>1.1259272203944222</v>
      </c>
      <c r="E11" s="656">
        <v>0.57988624292589841</v>
      </c>
      <c r="F11" s="656">
        <v>0.38749028369856192</v>
      </c>
      <c r="G11" s="656">
        <v>0.24666500684985132</v>
      </c>
    </row>
    <row r="12" spans="2:11" x14ac:dyDescent="0.25">
      <c r="B12" s="191"/>
      <c r="C12" s="191" t="s">
        <v>10</v>
      </c>
      <c r="D12" s="656">
        <v>1.9710444444444446</v>
      </c>
      <c r="E12" s="656">
        <v>1.277266666666667</v>
      </c>
      <c r="F12" s="656">
        <v>1.0867777777777781</v>
      </c>
      <c r="G12" s="656">
        <v>0.96964444444444464</v>
      </c>
    </row>
    <row r="13" spans="2:11" x14ac:dyDescent="0.25">
      <c r="B13" s="192"/>
      <c r="C13" s="192" t="s">
        <v>96</v>
      </c>
      <c r="D13" s="747">
        <v>3.3963238813691059</v>
      </c>
      <c r="E13" s="747">
        <v>2.3376876921780654</v>
      </c>
      <c r="F13" s="747">
        <v>1.9397923108461448</v>
      </c>
      <c r="G13" s="747">
        <v>1.5878470775919387</v>
      </c>
    </row>
    <row r="14" spans="2:11" x14ac:dyDescent="0.25">
      <c r="B14" s="190" t="s">
        <v>338</v>
      </c>
      <c r="C14" s="190" t="s">
        <v>9</v>
      </c>
      <c r="D14" s="746">
        <v>1.0371569174199409</v>
      </c>
      <c r="E14" s="746">
        <v>0.5475797321743372</v>
      </c>
      <c r="F14" s="746">
        <v>0.37212429948221526</v>
      </c>
      <c r="G14" s="746">
        <v>0.24054614012927117</v>
      </c>
    </row>
    <row r="15" spans="2:11" x14ac:dyDescent="0.25">
      <c r="B15" s="191"/>
      <c r="C15" s="191" t="s">
        <v>10</v>
      </c>
      <c r="D15" s="747">
        <v>2.4511818181818184</v>
      </c>
      <c r="E15" s="747">
        <v>1.6633999999999993</v>
      </c>
      <c r="F15" s="747">
        <v>1.4524181818181814</v>
      </c>
      <c r="G15" s="747">
        <v>1.324727272727273</v>
      </c>
    </row>
    <row r="16" spans="2:11" x14ac:dyDescent="0.25">
      <c r="B16" s="192"/>
      <c r="C16" s="192" t="s">
        <v>96</v>
      </c>
      <c r="D16" s="657">
        <v>3.395813173792539</v>
      </c>
      <c r="E16" s="657">
        <v>2.4692695324267602</v>
      </c>
      <c r="F16" s="657">
        <v>2.133587917192298</v>
      </c>
      <c r="G16" s="657">
        <v>1.874070032193377</v>
      </c>
    </row>
    <row r="17" spans="2:18" x14ac:dyDescent="0.25">
      <c r="B17" s="190" t="s">
        <v>339</v>
      </c>
      <c r="C17" s="190" t="s">
        <v>9</v>
      </c>
      <c r="D17" s="656">
        <v>1.0912499999999998</v>
      </c>
      <c r="E17" s="656">
        <v>0.58156249999999998</v>
      </c>
      <c r="F17" s="656">
        <v>0.39624999999999999</v>
      </c>
      <c r="G17" s="656">
        <v>0.255</v>
      </c>
    </row>
    <row r="18" spans="2:18" x14ac:dyDescent="0.25">
      <c r="B18" s="191"/>
      <c r="C18" s="191" t="s">
        <v>10</v>
      </c>
      <c r="D18" s="656">
        <v>2.6993684210526312</v>
      </c>
      <c r="E18" s="656">
        <v>1.9204736842105266</v>
      </c>
      <c r="F18" s="656">
        <v>1.7117631578947363</v>
      </c>
      <c r="G18" s="656">
        <v>1.5856578947368423</v>
      </c>
    </row>
    <row r="19" spans="2:18" x14ac:dyDescent="0.25">
      <c r="B19" s="192"/>
      <c r="C19" s="192" t="s">
        <v>96</v>
      </c>
      <c r="D19" s="657">
        <v>4.5163082411728102</v>
      </c>
      <c r="E19" s="657">
        <v>3.2284336942144312</v>
      </c>
      <c r="F19" s="657">
        <v>2.7189268145845427</v>
      </c>
      <c r="G19" s="657">
        <v>2.3065697944025434</v>
      </c>
    </row>
    <row r="20" spans="2:18" s="204" customFormat="1" x14ac:dyDescent="0.25">
      <c r="B20" s="1120" t="s">
        <v>449</v>
      </c>
      <c r="C20" s="1120"/>
      <c r="D20" s="1120"/>
      <c r="E20" s="1120"/>
      <c r="F20" s="1120"/>
      <c r="G20" s="1120"/>
    </row>
    <row r="21" spans="2:18" s="204" customFormat="1" ht="14.1" customHeight="1" x14ac:dyDescent="0.25">
      <c r="B21" s="1120" t="s">
        <v>450</v>
      </c>
      <c r="C21" s="1120"/>
      <c r="D21" s="1120"/>
      <c r="E21" s="1120"/>
      <c r="F21" s="1120"/>
      <c r="G21" s="1120"/>
    </row>
    <row r="22" spans="2:18" x14ac:dyDescent="0.25">
      <c r="H22" s="35"/>
      <c r="R22" s="9"/>
    </row>
    <row r="23" spans="2:18" x14ac:dyDescent="0.25">
      <c r="B23" s="11" t="s">
        <v>252</v>
      </c>
    </row>
    <row r="119" spans="2:4" x14ac:dyDescent="0.25">
      <c r="B119" s="1089"/>
      <c r="C119" s="1089"/>
      <c r="D119" s="1089"/>
    </row>
  </sheetData>
  <mergeCells count="8">
    <mergeCell ref="B119:D119"/>
    <mergeCell ref="B21:G21"/>
    <mergeCell ref="B2:G2"/>
    <mergeCell ref="B4:G4"/>
    <mergeCell ref="B5:G5"/>
    <mergeCell ref="B20:G20"/>
    <mergeCell ref="B6:B7"/>
    <mergeCell ref="D6:G6"/>
  </mergeCells>
  <hyperlinks>
    <hyperlink ref="B23" location="'Indice Tavole'!B31" display="Ritorna all'indice delle tavole" xr:uid="{00000000-0004-0000-1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40">
    <tabColor theme="5" tint="0.39997558519241921"/>
    <pageSetUpPr fitToPage="1"/>
  </sheetPr>
  <dimension ref="B2:S122"/>
  <sheetViews>
    <sheetView zoomScale="140" zoomScaleNormal="140" workbookViewId="0"/>
  </sheetViews>
  <sheetFormatPr defaultColWidth="8.85546875" defaultRowHeight="15" x14ac:dyDescent="0.25"/>
  <cols>
    <col min="1" max="1" width="5.5703125" style="1" customWidth="1"/>
    <col min="2" max="2" width="29.42578125" style="1" customWidth="1"/>
    <col min="3" max="3" width="19.42578125" style="1" customWidth="1"/>
    <col min="4" max="5" width="10.140625" style="1" customWidth="1"/>
    <col min="6" max="6" width="3.5703125" style="1" customWidth="1"/>
    <col min="7" max="7" width="5.42578125" style="1" customWidth="1"/>
    <col min="8" max="8" width="10.140625" style="1" customWidth="1"/>
    <col min="9" max="11" width="8.85546875" style="1"/>
    <col min="12" max="12" width="1.5703125" style="1" customWidth="1"/>
    <col min="13" max="16384" width="8.85546875" style="1"/>
  </cols>
  <sheetData>
    <row r="2" spans="2:12" x14ac:dyDescent="0.25">
      <c r="B2" s="1057" t="s">
        <v>1082</v>
      </c>
      <c r="C2" s="1057"/>
      <c r="D2" s="1057"/>
      <c r="E2" s="1057"/>
      <c r="F2" s="1057"/>
      <c r="G2" s="1057"/>
      <c r="H2" s="1057"/>
      <c r="L2" s="26"/>
    </row>
    <row r="4" spans="2:12" x14ac:dyDescent="0.25">
      <c r="B4" s="1048" t="s">
        <v>950</v>
      </c>
      <c r="C4" s="1048"/>
      <c r="D4" s="1048"/>
      <c r="E4" s="1048"/>
      <c r="F4" s="1048"/>
      <c r="G4" s="1048"/>
      <c r="H4" s="1048"/>
    </row>
    <row r="5" spans="2:12" x14ac:dyDescent="0.25">
      <c r="B5" s="1100" t="s">
        <v>984</v>
      </c>
      <c r="C5" s="1100"/>
      <c r="D5" s="1100"/>
      <c r="E5" s="1100"/>
      <c r="F5" s="1100"/>
      <c r="G5" s="1100"/>
      <c r="H5" s="1100"/>
    </row>
    <row r="6" spans="2:12" x14ac:dyDescent="0.25">
      <c r="B6" s="85" t="s">
        <v>258</v>
      </c>
      <c r="C6" s="84"/>
      <c r="D6" s="84"/>
      <c r="E6" s="84"/>
      <c r="F6" s="84"/>
      <c r="G6" s="84"/>
      <c r="H6" s="84"/>
    </row>
    <row r="7" spans="2:12" x14ac:dyDescent="0.25">
      <c r="B7" s="84"/>
      <c r="C7" s="84"/>
      <c r="D7" s="84"/>
      <c r="E7" s="84"/>
      <c r="F7" s="84"/>
      <c r="G7" s="84"/>
      <c r="H7" s="84"/>
    </row>
    <row r="8" spans="2:12" ht="15.75" customHeight="1" x14ac:dyDescent="0.25">
      <c r="B8" s="105"/>
      <c r="C8" s="84"/>
      <c r="D8" s="84"/>
      <c r="E8" s="84"/>
      <c r="F8" s="84"/>
      <c r="G8" s="84"/>
      <c r="H8" s="84"/>
    </row>
    <row r="9" spans="2:12" x14ac:dyDescent="0.25">
      <c r="B9" s="84"/>
      <c r="C9" s="84"/>
      <c r="D9" s="84"/>
      <c r="E9" s="84"/>
      <c r="F9" s="84"/>
      <c r="G9" s="84"/>
      <c r="H9" s="84"/>
    </row>
    <row r="10" spans="2:12" x14ac:dyDescent="0.25">
      <c r="B10" s="84"/>
      <c r="C10" s="84"/>
      <c r="D10" s="84"/>
      <c r="E10" s="84"/>
      <c r="F10" s="84"/>
      <c r="G10" s="84"/>
      <c r="H10" s="84"/>
    </row>
    <row r="11" spans="2:12" x14ac:dyDescent="0.25">
      <c r="B11" s="84"/>
      <c r="C11" s="84"/>
      <c r="D11" s="84"/>
      <c r="E11" s="84"/>
      <c r="F11" s="84"/>
      <c r="G11" s="84"/>
      <c r="H11" s="84"/>
    </row>
    <row r="12" spans="2:12" x14ac:dyDescent="0.25">
      <c r="B12" s="84"/>
      <c r="C12" s="84"/>
      <c r="D12" s="84"/>
      <c r="E12" s="84"/>
      <c r="F12" s="84"/>
      <c r="G12" s="84"/>
      <c r="H12" s="84"/>
    </row>
    <row r="13" spans="2:12" x14ac:dyDescent="0.25">
      <c r="B13" s="84"/>
      <c r="C13" s="84"/>
      <c r="D13" s="84"/>
      <c r="E13" s="84"/>
      <c r="F13" s="84"/>
      <c r="G13" s="84"/>
      <c r="H13" s="84"/>
    </row>
    <row r="14" spans="2:12" ht="15" customHeight="1" x14ac:dyDescent="0.25">
      <c r="B14" s="84"/>
      <c r="C14" s="84"/>
      <c r="D14" s="84"/>
      <c r="E14" s="84"/>
      <c r="F14" s="84"/>
      <c r="G14" s="84"/>
      <c r="H14" s="84"/>
    </row>
    <row r="15" spans="2:12" x14ac:dyDescent="0.25">
      <c r="B15" s="84"/>
      <c r="C15" s="84"/>
      <c r="D15" s="84"/>
      <c r="E15" s="84"/>
      <c r="F15" s="84"/>
      <c r="G15" s="84"/>
      <c r="H15" s="84"/>
    </row>
    <row r="16" spans="2:12" x14ac:dyDescent="0.25">
      <c r="B16" s="84"/>
      <c r="C16" s="84"/>
      <c r="D16" s="84"/>
      <c r="E16" s="84"/>
      <c r="F16" s="84"/>
      <c r="G16" s="84"/>
      <c r="H16" s="84"/>
    </row>
    <row r="17" spans="2:19" x14ac:dyDescent="0.25">
      <c r="B17" s="84"/>
      <c r="C17" s="84"/>
      <c r="D17" s="84"/>
      <c r="E17" s="84"/>
      <c r="F17" s="84"/>
      <c r="G17" s="84"/>
      <c r="H17" s="84"/>
    </row>
    <row r="18" spans="2:19" x14ac:dyDescent="0.25">
      <c r="B18" s="84"/>
      <c r="C18" s="84"/>
      <c r="D18" s="84"/>
      <c r="E18" s="84"/>
      <c r="F18" s="84"/>
      <c r="G18" s="84"/>
      <c r="H18" s="84"/>
    </row>
    <row r="19" spans="2:19" x14ac:dyDescent="0.25">
      <c r="B19" s="84"/>
      <c r="C19" s="84"/>
      <c r="D19" s="84"/>
      <c r="E19" s="84"/>
      <c r="F19" s="84"/>
      <c r="G19" s="84"/>
      <c r="H19" s="84"/>
    </row>
    <row r="20" spans="2:19" x14ac:dyDescent="0.25">
      <c r="B20" s="84"/>
      <c r="C20" s="84"/>
      <c r="D20" s="84"/>
      <c r="E20" s="84"/>
      <c r="F20" s="84"/>
      <c r="G20" s="84"/>
      <c r="H20" s="84"/>
    </row>
    <row r="21" spans="2:19" x14ac:dyDescent="0.25">
      <c r="B21" s="84"/>
      <c r="C21" s="84"/>
      <c r="D21" s="84"/>
      <c r="E21" s="84"/>
      <c r="F21" s="84"/>
      <c r="G21" s="84"/>
      <c r="H21" s="84"/>
    </row>
    <row r="22" spans="2:19" x14ac:dyDescent="0.25">
      <c r="B22" s="84"/>
      <c r="C22" s="84"/>
      <c r="D22" s="84"/>
      <c r="E22" s="84"/>
      <c r="F22" s="84"/>
      <c r="G22" s="84"/>
      <c r="H22" s="84"/>
    </row>
    <row r="23" spans="2:19" x14ac:dyDescent="0.25">
      <c r="B23" s="84"/>
      <c r="C23" s="84"/>
      <c r="D23" s="84"/>
      <c r="E23" s="84"/>
      <c r="F23" s="84"/>
      <c r="G23" s="84"/>
      <c r="H23" s="84"/>
    </row>
    <row r="24" spans="2:19" x14ac:dyDescent="0.25">
      <c r="B24" s="84"/>
      <c r="C24" s="84"/>
      <c r="D24" s="84"/>
      <c r="E24" s="84"/>
      <c r="F24" s="84"/>
      <c r="G24" s="84"/>
      <c r="H24" s="84"/>
    </row>
    <row r="25" spans="2:19" x14ac:dyDescent="0.25">
      <c r="B25" s="84"/>
      <c r="C25" s="84"/>
      <c r="D25" s="84"/>
      <c r="E25" s="84"/>
      <c r="F25" s="84"/>
      <c r="G25" s="84"/>
      <c r="H25" s="84"/>
    </row>
    <row r="27" spans="2:19" x14ac:dyDescent="0.25">
      <c r="B27" s="11" t="s">
        <v>252</v>
      </c>
    </row>
    <row r="31" spans="2:19" x14ac:dyDescent="0.25">
      <c r="S31" s="9"/>
    </row>
    <row r="122" spans="2:4" x14ac:dyDescent="0.25">
      <c r="B122" s="1089"/>
      <c r="C122" s="1089"/>
      <c r="D122" s="1089"/>
    </row>
  </sheetData>
  <mergeCells count="4">
    <mergeCell ref="B122:D122"/>
    <mergeCell ref="B4:H4"/>
    <mergeCell ref="B5:H5"/>
    <mergeCell ref="B2:H2"/>
  </mergeCells>
  <hyperlinks>
    <hyperlink ref="B27" location="'Indice Tavole'!B32" display="Ritorna all'indice delle tavole" xr:uid="{00000000-0004-0000-16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tabColor theme="5" tint="0.39997558519241921"/>
    <pageSetUpPr fitToPage="1"/>
  </sheetPr>
  <dimension ref="B2:M119"/>
  <sheetViews>
    <sheetView zoomScale="140" zoomScaleNormal="140" workbookViewId="0"/>
  </sheetViews>
  <sheetFormatPr defaultColWidth="9.140625" defaultRowHeight="15" x14ac:dyDescent="0.25"/>
  <cols>
    <col min="1" max="1" width="3.85546875" style="9" customWidth="1"/>
    <col min="2" max="2" width="27.42578125" style="9" bestFit="1" customWidth="1"/>
    <col min="3" max="10" width="8.5703125" style="9" customWidth="1"/>
    <col min="11" max="11" width="8.85546875" style="9" customWidth="1"/>
    <col min="12" max="12" width="11" style="9" customWidth="1"/>
    <col min="13" max="13" width="4.140625" style="9" customWidth="1"/>
    <col min="14" max="16384" width="9.140625" style="9"/>
  </cols>
  <sheetData>
    <row r="2" spans="2:13" ht="13.9" x14ac:dyDescent="0.25">
      <c r="B2" s="1056" t="s">
        <v>153</v>
      </c>
      <c r="C2" s="1056"/>
      <c r="D2" s="1056"/>
      <c r="E2" s="1056"/>
      <c r="F2" s="1056"/>
      <c r="G2" s="1056"/>
      <c r="H2" s="1056"/>
      <c r="I2" s="1056"/>
      <c r="J2" s="33"/>
      <c r="K2" s="33"/>
      <c r="L2" s="33"/>
      <c r="M2" s="27"/>
    </row>
    <row r="3" spans="2:13" ht="13.9" x14ac:dyDescent="0.25">
      <c r="B3" s="404"/>
      <c r="C3" s="404"/>
      <c r="D3" s="404"/>
      <c r="E3" s="404"/>
      <c r="F3" s="404"/>
      <c r="G3" s="404"/>
      <c r="H3" s="404"/>
      <c r="I3" s="404"/>
      <c r="J3" s="33"/>
      <c r="K3" s="33"/>
      <c r="L3" s="33"/>
      <c r="M3" s="33"/>
    </row>
    <row r="4" spans="2:13" ht="13.9" x14ac:dyDescent="0.25">
      <c r="B4" s="1054" t="s">
        <v>601</v>
      </c>
      <c r="C4" s="1054"/>
      <c r="D4" s="1054"/>
      <c r="E4" s="1054"/>
      <c r="F4" s="1054"/>
      <c r="G4" s="1054"/>
      <c r="H4" s="1054"/>
      <c r="I4" s="1054"/>
      <c r="J4" s="201"/>
      <c r="K4" s="201"/>
      <c r="L4" s="33"/>
      <c r="M4" s="33"/>
    </row>
    <row r="5" spans="2:13" ht="13.9" x14ac:dyDescent="0.25">
      <c r="B5" s="1055" t="s">
        <v>118</v>
      </c>
      <c r="C5" s="1055"/>
      <c r="D5" s="1055"/>
      <c r="E5" s="1055"/>
      <c r="F5" s="1055"/>
      <c r="G5" s="1055"/>
      <c r="H5" s="1055"/>
      <c r="I5" s="1055"/>
      <c r="J5" s="201"/>
      <c r="K5" s="201"/>
      <c r="L5" s="33"/>
      <c r="M5" s="33"/>
    </row>
    <row r="6" spans="2:13" ht="13.9" x14ac:dyDescent="0.25">
      <c r="B6" s="63"/>
      <c r="C6" s="63"/>
      <c r="D6" s="63"/>
      <c r="E6" s="63"/>
      <c r="F6" s="63"/>
      <c r="G6" s="63"/>
      <c r="H6" s="63"/>
      <c r="I6" s="63"/>
      <c r="J6" s="201"/>
      <c r="K6" s="201"/>
      <c r="L6" s="33"/>
      <c r="M6" s="33"/>
    </row>
    <row r="7" spans="2:13" ht="13.9" x14ac:dyDescent="0.25">
      <c r="B7" s="63"/>
      <c r="C7" s="63"/>
      <c r="D7" s="63"/>
      <c r="E7" s="63"/>
      <c r="F7" s="63"/>
      <c r="G7" s="63"/>
      <c r="H7" s="63"/>
      <c r="I7" s="63"/>
      <c r="J7" s="201"/>
      <c r="K7" s="201"/>
      <c r="L7" s="33"/>
      <c r="M7" s="33"/>
    </row>
    <row r="8" spans="2:13" ht="13.9" x14ac:dyDescent="0.25">
      <c r="B8" s="63"/>
      <c r="C8" s="63"/>
      <c r="D8" s="63"/>
      <c r="E8" s="63"/>
      <c r="F8" s="63"/>
      <c r="G8" s="63"/>
      <c r="H8" s="63"/>
      <c r="I8" s="63"/>
      <c r="J8" s="201"/>
      <c r="K8" s="201"/>
      <c r="L8" s="33"/>
      <c r="M8" s="33"/>
    </row>
    <row r="9" spans="2:13" ht="13.9" x14ac:dyDescent="0.25">
      <c r="B9" s="63"/>
      <c r="C9" s="63"/>
      <c r="D9" s="63"/>
      <c r="E9" s="63"/>
      <c r="F9" s="63"/>
      <c r="G9" s="63"/>
      <c r="H9" s="63"/>
      <c r="I9" s="63"/>
      <c r="J9" s="201"/>
      <c r="K9" s="201"/>
      <c r="L9" s="33"/>
      <c r="M9" s="33"/>
    </row>
    <row r="10" spans="2:13" ht="13.9" x14ac:dyDescent="0.25">
      <c r="B10" s="63"/>
      <c r="C10" s="63"/>
      <c r="D10" s="63"/>
      <c r="E10" s="63"/>
      <c r="F10" s="63"/>
      <c r="G10" s="63"/>
      <c r="H10" s="63"/>
      <c r="I10" s="63"/>
      <c r="J10" s="201"/>
      <c r="K10" s="201"/>
      <c r="L10" s="33"/>
      <c r="M10" s="33"/>
    </row>
    <row r="11" spans="2:13" ht="13.9" x14ac:dyDescent="0.25">
      <c r="B11" s="63"/>
      <c r="C11" s="63"/>
      <c r="D11" s="63"/>
      <c r="E11" s="63"/>
      <c r="F11" s="63"/>
      <c r="G11" s="63"/>
      <c r="H11" s="63"/>
      <c r="I11" s="63"/>
      <c r="J11" s="201"/>
      <c r="K11" s="201"/>
      <c r="L11" s="33"/>
      <c r="M11" s="33"/>
    </row>
    <row r="12" spans="2:13" ht="13.9" x14ac:dyDescent="0.25">
      <c r="B12" s="63"/>
      <c r="C12" s="63"/>
      <c r="D12" s="63"/>
      <c r="E12" s="63"/>
      <c r="F12" s="63"/>
      <c r="G12" s="63"/>
      <c r="H12" s="63"/>
      <c r="I12" s="63"/>
      <c r="J12" s="201"/>
      <c r="K12" s="201"/>
      <c r="L12" s="33"/>
      <c r="M12" s="33"/>
    </row>
    <row r="13" spans="2:13" ht="13.9" x14ac:dyDescent="0.25">
      <c r="B13" s="63"/>
      <c r="C13" s="63"/>
      <c r="D13" s="63"/>
      <c r="E13" s="63"/>
      <c r="F13" s="63"/>
      <c r="G13" s="63"/>
      <c r="H13" s="63"/>
      <c r="I13" s="63"/>
      <c r="J13" s="201"/>
      <c r="K13" s="201"/>
      <c r="L13" s="33"/>
      <c r="M13" s="33"/>
    </row>
    <row r="14" spans="2:13" ht="13.9" x14ac:dyDescent="0.25">
      <c r="B14" s="63"/>
      <c r="C14" s="63"/>
      <c r="D14" s="63"/>
      <c r="E14" s="63"/>
      <c r="F14" s="63"/>
      <c r="G14" s="63"/>
      <c r="H14" s="63"/>
      <c r="I14" s="63"/>
      <c r="J14" s="201"/>
      <c r="K14" s="201"/>
      <c r="L14" s="33"/>
      <c r="M14" s="33"/>
    </row>
    <row r="15" spans="2:13" ht="13.9" x14ac:dyDescent="0.25">
      <c r="B15" s="63"/>
      <c r="C15" s="63"/>
      <c r="D15" s="63"/>
      <c r="E15" s="63"/>
      <c r="F15" s="63"/>
      <c r="G15" s="63"/>
      <c r="H15" s="63"/>
      <c r="I15" s="63"/>
      <c r="J15" s="201"/>
      <c r="K15" s="201"/>
      <c r="L15" s="33"/>
      <c r="M15" s="33"/>
    </row>
    <row r="16" spans="2:13" ht="13.9" x14ac:dyDescent="0.25">
      <c r="B16" s="63"/>
      <c r="C16" s="63"/>
      <c r="D16" s="63"/>
      <c r="E16" s="63"/>
      <c r="F16" s="63"/>
      <c r="G16" s="63"/>
      <c r="H16" s="63"/>
      <c r="I16" s="63"/>
      <c r="J16" s="201"/>
      <c r="K16" s="201"/>
      <c r="L16" s="33"/>
      <c r="M16" s="33"/>
    </row>
    <row r="17" spans="2:13" ht="13.9" x14ac:dyDescent="0.25">
      <c r="B17" s="63"/>
      <c r="C17" s="63"/>
      <c r="D17" s="63"/>
      <c r="E17" s="63"/>
      <c r="F17" s="63"/>
      <c r="G17" s="63"/>
      <c r="H17" s="63"/>
      <c r="I17" s="63"/>
      <c r="J17" s="201"/>
      <c r="K17" s="201"/>
      <c r="L17" s="33"/>
      <c r="M17" s="33"/>
    </row>
    <row r="18" spans="2:13" x14ac:dyDescent="0.25">
      <c r="B18" s="63"/>
      <c r="C18" s="63"/>
      <c r="D18" s="63"/>
      <c r="E18" s="63"/>
      <c r="F18" s="63"/>
      <c r="G18" s="63"/>
      <c r="H18" s="63"/>
      <c r="I18" s="63"/>
      <c r="J18" s="201"/>
      <c r="K18" s="201"/>
      <c r="L18" s="33"/>
      <c r="M18" s="33"/>
    </row>
    <row r="19" spans="2:13" x14ac:dyDescent="0.25">
      <c r="B19" s="63"/>
      <c r="C19" s="63"/>
      <c r="D19" s="63"/>
      <c r="E19" s="63"/>
      <c r="F19" s="63"/>
      <c r="G19" s="63"/>
      <c r="H19" s="63"/>
      <c r="I19" s="63"/>
      <c r="J19" s="201"/>
      <c r="K19" s="201"/>
      <c r="L19" s="33"/>
      <c r="M19" s="33"/>
    </row>
    <row r="20" spans="2:13" x14ac:dyDescent="0.25">
      <c r="B20" s="63"/>
      <c r="C20" s="63"/>
      <c r="D20" s="63"/>
      <c r="E20" s="63"/>
      <c r="F20" s="63"/>
      <c r="G20" s="63"/>
      <c r="H20" s="63"/>
      <c r="I20" s="63"/>
      <c r="J20" s="201"/>
      <c r="K20" s="201"/>
      <c r="L20" s="33"/>
      <c r="M20" s="33"/>
    </row>
    <row r="21" spans="2:13" x14ac:dyDescent="0.25">
      <c r="B21" s="63"/>
      <c r="C21" s="63"/>
      <c r="D21" s="63"/>
      <c r="E21" s="63"/>
      <c r="F21" s="63"/>
      <c r="G21" s="63"/>
      <c r="H21" s="63"/>
      <c r="I21" s="63"/>
      <c r="J21" s="201"/>
      <c r="K21" s="201"/>
      <c r="L21" s="33"/>
      <c r="M21" s="33"/>
    </row>
    <row r="22" spans="2:13" x14ac:dyDescent="0.25">
      <c r="B22" s="63"/>
      <c r="C22" s="63"/>
      <c r="D22" s="63"/>
      <c r="E22" s="63"/>
      <c r="F22" s="63"/>
      <c r="G22" s="63"/>
      <c r="H22" s="63"/>
      <c r="I22" s="63"/>
      <c r="J22" s="201"/>
      <c r="K22" s="201"/>
      <c r="L22" s="33"/>
      <c r="M22" s="33"/>
    </row>
    <row r="23" spans="2:13" x14ac:dyDescent="0.25">
      <c r="B23" s="63"/>
      <c r="C23" s="63"/>
      <c r="D23" s="63"/>
      <c r="E23" s="63"/>
      <c r="F23" s="63"/>
      <c r="G23" s="63"/>
      <c r="H23" s="63"/>
      <c r="I23" s="63"/>
      <c r="J23" s="201"/>
      <c r="K23" s="201"/>
      <c r="L23" s="33"/>
      <c r="M23" s="33"/>
    </row>
    <row r="24" spans="2:13" x14ac:dyDescent="0.25">
      <c r="B24" s="63"/>
      <c r="C24" s="63"/>
      <c r="D24" s="63"/>
      <c r="E24" s="63"/>
      <c r="F24" s="63"/>
      <c r="G24" s="63"/>
      <c r="H24" s="63"/>
      <c r="I24" s="63"/>
      <c r="J24" s="201"/>
      <c r="K24" s="201"/>
      <c r="L24" s="33"/>
      <c r="M24" s="33"/>
    </row>
    <row r="25" spans="2:13" x14ac:dyDescent="0.25">
      <c r="B25" s="63"/>
      <c r="C25" s="63"/>
      <c r="D25" s="63"/>
      <c r="E25" s="63"/>
      <c r="F25" s="63"/>
      <c r="G25" s="63"/>
      <c r="H25" s="63"/>
      <c r="I25" s="63"/>
      <c r="J25" s="201"/>
      <c r="K25" s="201"/>
      <c r="L25" s="33"/>
      <c r="M25" s="33"/>
    </row>
    <row r="26" spans="2:13" x14ac:dyDescent="0.25">
      <c r="B26" s="60"/>
    </row>
    <row r="27" spans="2:13" x14ac:dyDescent="0.25">
      <c r="B27" s="11" t="s">
        <v>252</v>
      </c>
    </row>
    <row r="119" spans="2:4" x14ac:dyDescent="0.25">
      <c r="B119" s="1046"/>
      <c r="C119" s="1046"/>
      <c r="D119" s="1046"/>
    </row>
  </sheetData>
  <mergeCells count="4">
    <mergeCell ref="B4:I4"/>
    <mergeCell ref="B5:I5"/>
    <mergeCell ref="B2:I2"/>
    <mergeCell ref="B119:D119"/>
  </mergeCells>
  <hyperlinks>
    <hyperlink ref="B27" location="'Indice Tavole'!B6" display="Ritorna all'indice delle tavole" xr:uid="{00000000-0004-0000-02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41">
    <tabColor theme="5" tint="0.39997558519241921"/>
    <pageSetUpPr fitToPage="1"/>
  </sheetPr>
  <dimension ref="B2:R120"/>
  <sheetViews>
    <sheetView zoomScale="130" zoomScaleNormal="130" workbookViewId="0"/>
  </sheetViews>
  <sheetFormatPr defaultColWidth="8.85546875" defaultRowHeight="15" x14ac:dyDescent="0.25"/>
  <cols>
    <col min="1" max="1" width="5.5703125" style="1" customWidth="1"/>
    <col min="2" max="10" width="8.85546875" style="1"/>
    <col min="11" max="11" width="4" style="1" customWidth="1"/>
    <col min="12" max="16384" width="8.85546875" style="1"/>
  </cols>
  <sheetData>
    <row r="2" spans="2:11" x14ac:dyDescent="0.25">
      <c r="B2" s="1125" t="s">
        <v>1084</v>
      </c>
      <c r="C2" s="1125"/>
      <c r="D2" s="1125"/>
      <c r="E2" s="1125"/>
      <c r="F2" s="1125"/>
      <c r="G2" s="1125"/>
      <c r="H2" s="1125"/>
      <c r="I2" s="1125"/>
      <c r="J2" s="1125"/>
      <c r="K2" s="1125"/>
    </row>
    <row r="4" spans="2:11" x14ac:dyDescent="0.25">
      <c r="B4" s="1054" t="s">
        <v>983</v>
      </c>
      <c r="C4" s="1054"/>
      <c r="D4" s="1054"/>
      <c r="E4" s="1054"/>
      <c r="F4" s="1054"/>
      <c r="G4" s="1054"/>
      <c r="H4" s="1054"/>
      <c r="I4" s="1054"/>
      <c r="J4" s="1054"/>
      <c r="K4" s="1054"/>
    </row>
    <row r="5" spans="2:11" x14ac:dyDescent="0.25">
      <c r="B5" s="1100" t="s">
        <v>142</v>
      </c>
      <c r="C5" s="1100"/>
      <c r="D5" s="1100"/>
      <c r="E5" s="1100"/>
      <c r="F5" s="1100"/>
      <c r="G5" s="1100"/>
      <c r="H5" s="1100"/>
      <c r="I5" s="1100"/>
      <c r="J5" s="1100"/>
      <c r="K5" s="1100"/>
    </row>
    <row r="6" spans="2:11" x14ac:dyDescent="0.25">
      <c r="B6" s="84"/>
      <c r="C6" s="84"/>
      <c r="D6" s="84"/>
      <c r="E6" s="84"/>
      <c r="F6" s="84"/>
      <c r="G6" s="84"/>
      <c r="H6" s="84"/>
      <c r="I6" s="84"/>
      <c r="J6" s="84"/>
      <c r="K6" s="84"/>
    </row>
    <row r="7" spans="2:11" ht="15.75" x14ac:dyDescent="0.25">
      <c r="B7" s="106"/>
      <c r="C7" s="84"/>
      <c r="D7" s="84"/>
      <c r="E7" s="84"/>
      <c r="F7" s="84"/>
      <c r="G7" s="84"/>
      <c r="H7" s="84"/>
      <c r="I7" s="84"/>
      <c r="J7" s="84"/>
      <c r="K7" s="84"/>
    </row>
    <row r="8" spans="2:11" x14ac:dyDescent="0.25">
      <c r="B8" s="84"/>
      <c r="C8" s="84"/>
      <c r="D8" s="84"/>
      <c r="E8" s="84"/>
      <c r="F8" s="84"/>
      <c r="G8" s="84"/>
      <c r="H8" s="84"/>
      <c r="I8" s="84"/>
      <c r="J8" s="84"/>
      <c r="K8" s="84"/>
    </row>
    <row r="9" spans="2:11" x14ac:dyDescent="0.25">
      <c r="B9" s="84"/>
      <c r="C9" s="84"/>
      <c r="D9" s="84"/>
      <c r="E9" s="84"/>
      <c r="F9" s="84"/>
      <c r="G9" s="84"/>
      <c r="H9" s="84"/>
      <c r="I9" s="84"/>
      <c r="J9" s="84"/>
      <c r="K9" s="84"/>
    </row>
    <row r="10" spans="2:11" x14ac:dyDescent="0.25">
      <c r="B10" s="84"/>
      <c r="C10" s="84"/>
      <c r="D10" s="84"/>
      <c r="E10" s="84"/>
      <c r="F10" s="84"/>
      <c r="G10" s="84"/>
      <c r="H10" s="84"/>
      <c r="I10" s="84"/>
      <c r="J10" s="84"/>
      <c r="K10" s="84"/>
    </row>
    <row r="11" spans="2:11" x14ac:dyDescent="0.25">
      <c r="B11" s="84"/>
      <c r="C11" s="84"/>
      <c r="D11" s="84"/>
      <c r="E11" s="84"/>
      <c r="F11" s="84"/>
      <c r="G11" s="84"/>
      <c r="H11" s="84"/>
      <c r="I11" s="84"/>
      <c r="J11" s="84"/>
      <c r="K11" s="84"/>
    </row>
    <row r="12" spans="2:11" x14ac:dyDescent="0.25">
      <c r="B12" s="84"/>
      <c r="C12" s="84"/>
      <c r="D12" s="84"/>
      <c r="E12" s="84"/>
      <c r="F12" s="84"/>
      <c r="G12" s="84"/>
      <c r="H12" s="84"/>
      <c r="I12" s="84"/>
      <c r="J12" s="84"/>
      <c r="K12" s="84"/>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8" x14ac:dyDescent="0.25">
      <c r="B17" s="84"/>
      <c r="C17" s="84"/>
      <c r="D17" s="84"/>
      <c r="E17" s="84"/>
      <c r="F17" s="84"/>
      <c r="G17" s="84"/>
      <c r="H17" s="84"/>
      <c r="I17" s="84"/>
      <c r="J17" s="84"/>
      <c r="K17" s="84"/>
    </row>
    <row r="18" spans="2:18" x14ac:dyDescent="0.25">
      <c r="B18" s="84"/>
      <c r="C18" s="84"/>
      <c r="D18" s="84"/>
      <c r="E18" s="84"/>
      <c r="F18" s="84"/>
      <c r="G18" s="84"/>
      <c r="H18" s="84"/>
      <c r="I18" s="84"/>
      <c r="J18" s="84"/>
      <c r="K18" s="84"/>
    </row>
    <row r="19" spans="2:18" x14ac:dyDescent="0.25">
      <c r="B19" s="84"/>
      <c r="C19" s="84"/>
      <c r="D19" s="84"/>
      <c r="E19" s="84"/>
      <c r="F19" s="84"/>
      <c r="G19" s="84"/>
      <c r="H19" s="84"/>
      <c r="I19" s="84"/>
      <c r="J19" s="84"/>
      <c r="K19" s="84"/>
    </row>
    <row r="20" spans="2:18" x14ac:dyDescent="0.25">
      <c r="B20" s="84"/>
      <c r="C20" s="84"/>
      <c r="D20" s="84"/>
      <c r="E20" s="84"/>
      <c r="F20" s="84"/>
      <c r="G20" s="84"/>
      <c r="H20" s="84"/>
      <c r="I20" s="84"/>
      <c r="J20" s="84"/>
      <c r="K20" s="84"/>
    </row>
    <row r="21" spans="2:18" x14ac:dyDescent="0.25">
      <c r="B21" s="84"/>
      <c r="C21" s="84"/>
      <c r="D21" s="84"/>
      <c r="E21" s="84"/>
      <c r="F21" s="84"/>
      <c r="G21" s="84"/>
      <c r="H21" s="84"/>
      <c r="I21" s="84"/>
      <c r="J21" s="84"/>
      <c r="K21" s="84"/>
    </row>
    <row r="22" spans="2:18" x14ac:dyDescent="0.25">
      <c r="B22" s="84"/>
      <c r="C22" s="84"/>
      <c r="D22" s="84"/>
      <c r="E22" s="84"/>
      <c r="F22" s="84"/>
      <c r="G22" s="84"/>
      <c r="H22" s="84"/>
      <c r="I22" s="84"/>
      <c r="J22" s="84"/>
      <c r="K22" s="84"/>
    </row>
    <row r="24" spans="2:18" x14ac:dyDescent="0.25">
      <c r="B24" s="11" t="s">
        <v>252</v>
      </c>
    </row>
    <row r="28" spans="2:18" x14ac:dyDescent="0.25">
      <c r="R28" s="9"/>
    </row>
    <row r="120" spans="2:4" x14ac:dyDescent="0.25">
      <c r="B120" s="1089"/>
      <c r="C120" s="1089"/>
      <c r="D120" s="1089"/>
    </row>
  </sheetData>
  <mergeCells count="4">
    <mergeCell ref="B4:K4"/>
    <mergeCell ref="B2:K2"/>
    <mergeCell ref="B5:K5"/>
    <mergeCell ref="B120:D120"/>
  </mergeCells>
  <hyperlinks>
    <hyperlink ref="B24" location="'Indice Tavole'!B33" display="Ritorna all'indice delle tavole" xr:uid="{00000000-0004-0000-17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42">
    <tabColor theme="5" tint="0.39997558519241921"/>
    <pageSetUpPr fitToPage="1"/>
  </sheetPr>
  <dimension ref="B2:K119"/>
  <sheetViews>
    <sheetView zoomScale="140" zoomScaleNormal="140" workbookViewId="0"/>
  </sheetViews>
  <sheetFormatPr defaultColWidth="8.85546875" defaultRowHeight="15" x14ac:dyDescent="0.25"/>
  <cols>
    <col min="1" max="1" width="5.140625" style="1" customWidth="1"/>
    <col min="2" max="2" width="23.85546875" style="1" customWidth="1"/>
    <col min="3" max="7" width="11.140625" style="1" customWidth="1"/>
    <col min="8" max="10" width="7" style="1" customWidth="1"/>
    <col min="11" max="11" width="9.85546875" style="1" bestFit="1" customWidth="1"/>
    <col min="12" max="16384" width="8.85546875" style="1"/>
  </cols>
  <sheetData>
    <row r="2" spans="2:11" x14ac:dyDescent="0.25">
      <c r="B2" s="1057" t="s">
        <v>1085</v>
      </c>
      <c r="C2" s="1057"/>
      <c r="D2" s="1057"/>
      <c r="E2" s="1057"/>
      <c r="F2" s="1057"/>
      <c r="G2" s="1057"/>
      <c r="J2" s="184"/>
    </row>
    <row r="3" spans="2:11" x14ac:dyDescent="0.25">
      <c r="J3" s="184"/>
      <c r="K3" s="184"/>
    </row>
    <row r="4" spans="2:11" x14ac:dyDescent="0.25">
      <c r="B4" s="1048" t="s">
        <v>453</v>
      </c>
      <c r="C4" s="1048"/>
      <c r="D4" s="1048"/>
      <c r="E4" s="1048"/>
      <c r="F4" s="1048"/>
      <c r="G4" s="1048"/>
      <c r="H4" s="33"/>
      <c r="I4" s="33"/>
      <c r="J4" s="33"/>
      <c r="K4" s="33"/>
    </row>
    <row r="5" spans="2:11" x14ac:dyDescent="0.25">
      <c r="B5" s="1049" t="s">
        <v>103</v>
      </c>
      <c r="C5" s="1071"/>
      <c r="D5" s="1071"/>
      <c r="E5" s="1071"/>
      <c r="F5" s="1071"/>
      <c r="G5" s="1071"/>
      <c r="H5" s="88"/>
      <c r="I5" s="88"/>
      <c r="J5" s="88"/>
      <c r="K5" s="88"/>
    </row>
    <row r="6" spans="2:11" ht="15.95" customHeight="1" x14ac:dyDescent="0.25">
      <c r="B6" s="358"/>
      <c r="C6" s="790" t="s">
        <v>988</v>
      </c>
      <c r="D6" s="790" t="s">
        <v>794</v>
      </c>
      <c r="E6" s="790" t="s">
        <v>989</v>
      </c>
      <c r="F6" s="790" t="s">
        <v>990</v>
      </c>
      <c r="G6" s="790" t="s">
        <v>1011</v>
      </c>
      <c r="H6" s="206"/>
      <c r="I6" s="206"/>
      <c r="J6" s="206"/>
      <c r="K6" s="206"/>
    </row>
    <row r="7" spans="2:11" ht="11.25" customHeight="1" x14ac:dyDescent="0.25">
      <c r="B7" s="205"/>
      <c r="C7" s="792" t="s">
        <v>991</v>
      </c>
      <c r="D7" s="792" t="s">
        <v>1010</v>
      </c>
      <c r="E7" s="792" t="s">
        <v>1010</v>
      </c>
      <c r="F7" s="792" t="s">
        <v>1010</v>
      </c>
      <c r="G7" s="792" t="s">
        <v>1010</v>
      </c>
      <c r="H7" s="206"/>
      <c r="I7" s="206"/>
      <c r="J7" s="206"/>
      <c r="K7" s="206"/>
    </row>
    <row r="8" spans="2:11" x14ac:dyDescent="0.25">
      <c r="B8" s="196"/>
      <c r="C8" s="511" t="s">
        <v>110</v>
      </c>
      <c r="D8" s="511" t="s">
        <v>112</v>
      </c>
      <c r="E8" s="511" t="s">
        <v>113</v>
      </c>
      <c r="F8" s="511" t="s">
        <v>114</v>
      </c>
      <c r="G8" s="511" t="s">
        <v>795</v>
      </c>
      <c r="H8" s="206"/>
      <c r="I8" s="206"/>
      <c r="J8" s="206"/>
      <c r="K8" s="206"/>
    </row>
    <row r="9" spans="2:11" x14ac:dyDescent="0.25">
      <c r="B9" s="107" t="s">
        <v>214</v>
      </c>
      <c r="C9" s="658">
        <v>4.9000000000000004</v>
      </c>
      <c r="D9" s="658">
        <v>5.0999999999999996</v>
      </c>
      <c r="E9" s="658">
        <v>3</v>
      </c>
      <c r="F9" s="658">
        <v>4.0999999999999996</v>
      </c>
      <c r="G9" s="658">
        <v>3.2</v>
      </c>
      <c r="H9" s="206"/>
      <c r="I9" s="206"/>
      <c r="J9" s="206"/>
      <c r="K9" s="206"/>
    </row>
    <row r="10" spans="2:11" x14ac:dyDescent="0.25">
      <c r="B10" s="95" t="s">
        <v>451</v>
      </c>
      <c r="C10" s="812">
        <v>0.3</v>
      </c>
      <c r="D10" s="812">
        <v>1.1000000000000001</v>
      </c>
      <c r="E10" s="812">
        <v>0.6</v>
      </c>
      <c r="F10" s="812">
        <v>2.1</v>
      </c>
      <c r="G10" s="655" t="s">
        <v>3</v>
      </c>
      <c r="H10" s="206"/>
      <c r="I10" s="206"/>
      <c r="J10" s="206"/>
      <c r="K10" s="206"/>
    </row>
    <row r="11" spans="2:11" x14ac:dyDescent="0.25">
      <c r="B11" s="95" t="s">
        <v>336</v>
      </c>
      <c r="C11" s="812">
        <v>-0.3</v>
      </c>
      <c r="D11" s="812">
        <v>0.3</v>
      </c>
      <c r="E11" s="812">
        <v>0</v>
      </c>
      <c r="F11" s="812">
        <v>0.6</v>
      </c>
      <c r="G11" s="655" t="s">
        <v>3</v>
      </c>
      <c r="H11" s="206"/>
      <c r="I11" s="206"/>
      <c r="J11" s="206"/>
      <c r="K11" s="206"/>
    </row>
    <row r="12" spans="2:11" x14ac:dyDescent="0.25">
      <c r="B12" s="95" t="s">
        <v>337</v>
      </c>
      <c r="C12" s="812">
        <v>5.3</v>
      </c>
      <c r="D12" s="812">
        <v>5.5</v>
      </c>
      <c r="E12" s="812">
        <v>3.3</v>
      </c>
      <c r="F12" s="812">
        <v>4.3</v>
      </c>
      <c r="G12" s="655" t="s">
        <v>3</v>
      </c>
      <c r="H12" s="206"/>
      <c r="I12" s="206"/>
      <c r="J12" s="206"/>
      <c r="K12" s="206"/>
    </row>
    <row r="13" spans="2:11" x14ac:dyDescent="0.25">
      <c r="B13" s="95" t="s">
        <v>338</v>
      </c>
      <c r="C13" s="812">
        <v>5.3</v>
      </c>
      <c r="D13" s="812">
        <v>5.7</v>
      </c>
      <c r="E13" s="812">
        <v>3.4</v>
      </c>
      <c r="F13" s="812">
        <v>4.7</v>
      </c>
      <c r="G13" s="655" t="s">
        <v>3</v>
      </c>
      <c r="H13" s="206"/>
      <c r="I13" s="206"/>
      <c r="J13" s="206"/>
      <c r="K13" s="206"/>
    </row>
    <row r="14" spans="2:11" x14ac:dyDescent="0.25">
      <c r="B14" s="111" t="s">
        <v>339</v>
      </c>
      <c r="C14" s="659">
        <v>11.1</v>
      </c>
      <c r="D14" s="659">
        <v>9.6</v>
      </c>
      <c r="E14" s="659">
        <v>5.7</v>
      </c>
      <c r="F14" s="659">
        <v>7.1</v>
      </c>
      <c r="G14" s="660" t="s">
        <v>3</v>
      </c>
      <c r="H14" s="206"/>
      <c r="I14" s="206"/>
      <c r="J14" s="206"/>
      <c r="K14" s="206"/>
    </row>
    <row r="15" spans="2:11" x14ac:dyDescent="0.25">
      <c r="B15" s="107" t="s">
        <v>215</v>
      </c>
      <c r="C15" s="335">
        <v>6.4</v>
      </c>
      <c r="D15" s="335">
        <v>5.8</v>
      </c>
      <c r="E15" s="335">
        <v>3.3</v>
      </c>
      <c r="F15" s="335">
        <v>4.5999999999999996</v>
      </c>
      <c r="G15" s="335">
        <v>2.6</v>
      </c>
      <c r="H15" s="206"/>
      <c r="I15" s="206"/>
      <c r="J15" s="206"/>
      <c r="K15" s="206"/>
    </row>
    <row r="16" spans="2:11" x14ac:dyDescent="0.25">
      <c r="B16" s="95" t="s">
        <v>451</v>
      </c>
      <c r="C16" s="661">
        <v>0</v>
      </c>
      <c r="D16" s="661">
        <v>1.4</v>
      </c>
      <c r="E16" s="661">
        <v>0.6</v>
      </c>
      <c r="F16" s="661">
        <v>1.7</v>
      </c>
      <c r="G16" s="662">
        <v>1.9</v>
      </c>
      <c r="H16" s="206"/>
      <c r="I16" s="206"/>
      <c r="J16" s="206"/>
      <c r="K16" s="206"/>
    </row>
    <row r="17" spans="2:11" x14ac:dyDescent="0.25">
      <c r="B17" s="95" t="s">
        <v>336</v>
      </c>
      <c r="C17" s="661">
        <v>-1.5</v>
      </c>
      <c r="D17" s="661">
        <v>1.5</v>
      </c>
      <c r="E17" s="661">
        <v>0.6</v>
      </c>
      <c r="F17" s="661">
        <v>2</v>
      </c>
      <c r="G17" s="662">
        <v>2.2000000000000002</v>
      </c>
      <c r="H17" s="206"/>
      <c r="I17" s="206"/>
      <c r="J17" s="206"/>
      <c r="K17" s="206"/>
    </row>
    <row r="18" spans="2:11" x14ac:dyDescent="0.25">
      <c r="B18" s="95" t="s">
        <v>337</v>
      </c>
      <c r="C18" s="661">
        <v>0.9</v>
      </c>
      <c r="D18" s="661">
        <v>2.1</v>
      </c>
      <c r="E18" s="661">
        <v>1</v>
      </c>
      <c r="F18" s="661">
        <v>2.7</v>
      </c>
      <c r="G18" s="662">
        <v>2.4</v>
      </c>
      <c r="H18" s="206"/>
      <c r="I18" s="206"/>
      <c r="J18" s="206"/>
      <c r="K18" s="206"/>
    </row>
    <row r="19" spans="2:11" x14ac:dyDescent="0.25">
      <c r="B19" s="95" t="s">
        <v>338</v>
      </c>
      <c r="C19" s="661">
        <v>6.9</v>
      </c>
      <c r="D19" s="661">
        <v>6.5</v>
      </c>
      <c r="E19" s="661">
        <v>3.7</v>
      </c>
      <c r="F19" s="661">
        <v>5.0999999999999996</v>
      </c>
      <c r="G19" s="662">
        <v>3</v>
      </c>
      <c r="H19" s="206"/>
      <c r="I19" s="206"/>
      <c r="J19" s="206"/>
      <c r="K19" s="206"/>
    </row>
    <row r="20" spans="2:11" x14ac:dyDescent="0.25">
      <c r="B20" s="111" t="s">
        <v>339</v>
      </c>
      <c r="C20" s="812">
        <v>14.8</v>
      </c>
      <c r="D20" s="812">
        <v>11.1</v>
      </c>
      <c r="E20" s="812">
        <v>6.4</v>
      </c>
      <c r="F20" s="812">
        <v>7.4</v>
      </c>
      <c r="G20" s="655">
        <v>3.2</v>
      </c>
      <c r="H20" s="206"/>
      <c r="I20" s="206"/>
      <c r="J20" s="206"/>
      <c r="K20" s="206"/>
    </row>
    <row r="21" spans="2:11" x14ac:dyDescent="0.25">
      <c r="B21" s="107" t="s">
        <v>96</v>
      </c>
      <c r="C21" s="663"/>
      <c r="D21" s="663"/>
      <c r="E21" s="663"/>
      <c r="F21" s="663"/>
      <c r="G21" s="663"/>
      <c r="H21" s="206"/>
      <c r="I21" s="206"/>
      <c r="J21" s="206"/>
      <c r="K21" s="206"/>
    </row>
    <row r="22" spans="2:11" x14ac:dyDescent="0.25">
      <c r="B22" s="107" t="s">
        <v>107</v>
      </c>
      <c r="C22" s="366">
        <v>1.3</v>
      </c>
      <c r="D22" s="366">
        <v>1.4</v>
      </c>
      <c r="E22" s="366">
        <v>1.6</v>
      </c>
      <c r="F22" s="366">
        <v>2.2000000000000002</v>
      </c>
      <c r="G22" s="366" t="s">
        <v>3</v>
      </c>
      <c r="H22" s="206"/>
      <c r="I22" s="206"/>
      <c r="J22" s="206"/>
      <c r="K22" s="206"/>
    </row>
    <row r="23" spans="2:11" x14ac:dyDescent="0.25">
      <c r="B23" s="107" t="s">
        <v>108</v>
      </c>
      <c r="C23" s="366">
        <v>11</v>
      </c>
      <c r="D23" s="366">
        <v>7.6</v>
      </c>
      <c r="E23" s="366">
        <v>3.5</v>
      </c>
      <c r="F23" s="366">
        <v>5</v>
      </c>
      <c r="G23" s="366" t="s">
        <v>3</v>
      </c>
      <c r="H23" s="206"/>
      <c r="I23" s="206"/>
      <c r="J23" s="206"/>
      <c r="K23" s="206"/>
    </row>
    <row r="24" spans="2:11" x14ac:dyDescent="0.25">
      <c r="B24" s="95" t="s">
        <v>340</v>
      </c>
      <c r="C24" s="812">
        <v>-0.8</v>
      </c>
      <c r="D24" s="812">
        <v>0.7</v>
      </c>
      <c r="E24" s="812">
        <v>0</v>
      </c>
      <c r="F24" s="812">
        <v>0.9</v>
      </c>
      <c r="G24" s="655" t="s">
        <v>3</v>
      </c>
      <c r="H24" s="206"/>
      <c r="I24" s="206"/>
      <c r="J24" s="206"/>
      <c r="K24" s="206"/>
    </row>
    <row r="25" spans="2:11" x14ac:dyDescent="0.25">
      <c r="B25" s="95" t="s">
        <v>338</v>
      </c>
      <c r="C25" s="812">
        <v>7.5</v>
      </c>
      <c r="D25" s="812">
        <v>5.9</v>
      </c>
      <c r="E25" s="812">
        <v>2.7</v>
      </c>
      <c r="F25" s="812">
        <v>3.7</v>
      </c>
      <c r="G25" s="655" t="s">
        <v>3</v>
      </c>
      <c r="H25" s="206"/>
      <c r="I25" s="206"/>
      <c r="J25" s="206"/>
      <c r="K25" s="206"/>
    </row>
    <row r="26" spans="2:11" x14ac:dyDescent="0.25">
      <c r="B26" s="111" t="s">
        <v>339</v>
      </c>
      <c r="C26" s="659">
        <v>18.8</v>
      </c>
      <c r="D26" s="659">
        <v>11.7</v>
      </c>
      <c r="E26" s="659">
        <v>5.5</v>
      </c>
      <c r="F26" s="659">
        <v>7.2</v>
      </c>
      <c r="G26" s="660" t="s">
        <v>3</v>
      </c>
      <c r="H26" s="206"/>
      <c r="I26" s="206"/>
      <c r="J26" s="206"/>
      <c r="K26" s="206"/>
    </row>
    <row r="27" spans="2:11" x14ac:dyDescent="0.25">
      <c r="B27" s="198" t="s">
        <v>50</v>
      </c>
      <c r="C27" s="368"/>
      <c r="D27" s="322"/>
      <c r="E27" s="322"/>
      <c r="F27" s="322"/>
      <c r="G27" s="368"/>
      <c r="H27" s="206"/>
      <c r="I27" s="206"/>
      <c r="J27" s="206"/>
      <c r="K27" s="206"/>
    </row>
    <row r="28" spans="2:11" x14ac:dyDescent="0.25">
      <c r="B28" s="64" t="s">
        <v>109</v>
      </c>
      <c r="C28" s="809">
        <v>3.6</v>
      </c>
      <c r="D28" s="809">
        <v>2.1</v>
      </c>
      <c r="E28" s="809">
        <v>2</v>
      </c>
      <c r="F28" s="809">
        <v>1.9</v>
      </c>
      <c r="G28" s="809">
        <v>2.2999999999999998</v>
      </c>
      <c r="H28" s="206"/>
      <c r="I28" s="206"/>
      <c r="J28" s="206"/>
      <c r="K28" s="206"/>
    </row>
    <row r="29" spans="2:11" ht="30.75" customHeight="1" x14ac:dyDescent="0.25">
      <c r="B29" s="1081" t="s">
        <v>900</v>
      </c>
      <c r="C29" s="1081"/>
      <c r="D29" s="1081"/>
      <c r="E29" s="1081"/>
      <c r="F29" s="1081"/>
      <c r="G29" s="1081"/>
      <c r="H29" s="206"/>
      <c r="I29" s="206"/>
      <c r="J29" s="206"/>
      <c r="K29" s="206"/>
    </row>
    <row r="30" spans="2:11" ht="30.75" customHeight="1" x14ac:dyDescent="0.25">
      <c r="B30" s="1119"/>
      <c r="C30" s="1119"/>
      <c r="D30" s="1119"/>
      <c r="E30" s="1119"/>
      <c r="F30" s="1119"/>
      <c r="G30" s="1119"/>
      <c r="H30" s="114"/>
      <c r="I30" s="114"/>
      <c r="J30" s="114"/>
      <c r="K30" s="114"/>
    </row>
    <row r="32" spans="2:11" x14ac:dyDescent="0.25">
      <c r="B32" s="11" t="s">
        <v>252</v>
      </c>
    </row>
    <row r="119" spans="2:4" x14ac:dyDescent="0.25">
      <c r="B119" s="1089"/>
      <c r="C119" s="1089"/>
      <c r="D119" s="1089"/>
    </row>
  </sheetData>
  <mergeCells count="5">
    <mergeCell ref="B2:G2"/>
    <mergeCell ref="B4:G4"/>
    <mergeCell ref="B5:G5"/>
    <mergeCell ref="B119:D119"/>
    <mergeCell ref="B29:G30"/>
  </mergeCells>
  <hyperlinks>
    <hyperlink ref="B32" location="'Indice Tavole'!B34" display="Ritorna all'indice delle tavole" xr:uid="{00000000-0004-0000-1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99">
    <tabColor theme="5" tint="0.39997558519241921"/>
    <pageSetUpPr fitToPage="1"/>
  </sheetPr>
  <dimension ref="B2:J125"/>
  <sheetViews>
    <sheetView zoomScale="140" zoomScaleNormal="140" workbookViewId="0"/>
  </sheetViews>
  <sheetFormatPr defaultColWidth="9.140625" defaultRowHeight="15" x14ac:dyDescent="0.25"/>
  <cols>
    <col min="1" max="1" width="5.42578125" style="1" customWidth="1"/>
    <col min="2" max="16384" width="9.140625" style="1"/>
  </cols>
  <sheetData>
    <row r="2" spans="2:10" x14ac:dyDescent="0.25">
      <c r="J2" s="404" t="s">
        <v>1086</v>
      </c>
    </row>
    <row r="4" spans="2:10" x14ac:dyDescent="0.25">
      <c r="B4" s="1048" t="s">
        <v>1130</v>
      </c>
      <c r="C4" s="1048"/>
      <c r="D4" s="1048"/>
      <c r="E4" s="1048"/>
      <c r="F4" s="1048"/>
      <c r="G4" s="1048"/>
      <c r="H4" s="1048"/>
      <c r="I4" s="1048"/>
      <c r="J4" s="1048"/>
    </row>
    <row r="5" spans="2:10" x14ac:dyDescent="0.25">
      <c r="B5" s="1100" t="s">
        <v>1012</v>
      </c>
      <c r="C5" s="1100"/>
      <c r="D5" s="1100"/>
      <c r="E5" s="1100"/>
      <c r="F5" s="1100"/>
      <c r="G5" s="1100"/>
      <c r="H5" s="1100"/>
      <c r="I5" s="1100"/>
      <c r="J5" s="1100"/>
    </row>
    <row r="6" spans="2:10" x14ac:dyDescent="0.25">
      <c r="B6" s="75"/>
      <c r="C6" s="75"/>
      <c r="D6" s="75"/>
      <c r="E6" s="75"/>
      <c r="F6" s="75"/>
      <c r="G6" s="75"/>
      <c r="H6" s="75"/>
      <c r="I6" s="75"/>
      <c r="J6" s="75"/>
    </row>
    <row r="7" spans="2:10" x14ac:dyDescent="0.25">
      <c r="B7" s="401"/>
      <c r="C7" s="401"/>
      <c r="D7" s="401"/>
      <c r="E7" s="401"/>
      <c r="F7" s="401"/>
      <c r="G7" s="401"/>
      <c r="H7" s="401"/>
      <c r="I7" s="401"/>
      <c r="J7" s="401"/>
    </row>
    <row r="8" spans="2:10" x14ac:dyDescent="0.25">
      <c r="B8" s="75"/>
      <c r="C8" s="75"/>
      <c r="D8" s="75"/>
      <c r="E8" s="75"/>
      <c r="F8" s="75"/>
      <c r="G8" s="75"/>
      <c r="H8" s="75"/>
      <c r="I8" s="75"/>
      <c r="J8" s="75"/>
    </row>
    <row r="9" spans="2:10" x14ac:dyDescent="0.25">
      <c r="B9" s="75"/>
      <c r="C9" s="75"/>
      <c r="D9" s="75"/>
      <c r="E9" s="75"/>
      <c r="F9" s="75"/>
      <c r="G9" s="75"/>
      <c r="H9" s="75"/>
      <c r="I9" s="75"/>
      <c r="J9" s="75"/>
    </row>
    <row r="10" spans="2:10" x14ac:dyDescent="0.25">
      <c r="B10" s="75"/>
      <c r="C10" s="75"/>
      <c r="D10" s="75"/>
      <c r="E10" s="75"/>
      <c r="F10" s="75"/>
      <c r="G10" s="75"/>
      <c r="H10" s="75"/>
      <c r="I10" s="75"/>
      <c r="J10" s="75"/>
    </row>
    <row r="11" spans="2:10" x14ac:dyDescent="0.25">
      <c r="B11" s="75"/>
      <c r="C11" s="75"/>
      <c r="D11" s="75"/>
      <c r="E11" s="75"/>
      <c r="F11" s="75"/>
      <c r="G11" s="75"/>
      <c r="H11" s="75"/>
      <c r="I11" s="75"/>
      <c r="J11" s="75"/>
    </row>
    <row r="12" spans="2:10" x14ac:dyDescent="0.25">
      <c r="B12" s="75"/>
      <c r="C12" s="75"/>
      <c r="D12" s="75"/>
      <c r="E12" s="75"/>
      <c r="F12" s="75"/>
      <c r="G12" s="75"/>
      <c r="H12" s="75"/>
      <c r="I12" s="75"/>
      <c r="J12" s="75"/>
    </row>
    <row r="13" spans="2:10" x14ac:dyDescent="0.25">
      <c r="B13" s="75"/>
      <c r="C13" s="75"/>
      <c r="D13" s="75"/>
      <c r="E13" s="75"/>
      <c r="F13" s="75"/>
      <c r="G13" s="75"/>
      <c r="H13" s="75"/>
      <c r="I13" s="75"/>
      <c r="J13" s="75"/>
    </row>
    <row r="14" spans="2:10" x14ac:dyDescent="0.25">
      <c r="B14" s="401"/>
      <c r="C14" s="401"/>
      <c r="D14" s="401"/>
      <c r="E14" s="401"/>
      <c r="F14" s="401"/>
      <c r="G14" s="401"/>
      <c r="H14" s="401"/>
      <c r="I14" s="401"/>
      <c r="J14" s="401"/>
    </row>
    <row r="15" spans="2:10" x14ac:dyDescent="0.25">
      <c r="B15" s="478"/>
      <c r="C15" s="478"/>
      <c r="D15" s="478"/>
      <c r="E15" s="478"/>
      <c r="F15" s="478"/>
      <c r="G15" s="478"/>
      <c r="H15" s="478"/>
      <c r="I15" s="478"/>
      <c r="J15" s="478"/>
    </row>
    <row r="16" spans="2:10" x14ac:dyDescent="0.25">
      <c r="B16" s="75"/>
      <c r="C16" s="75"/>
      <c r="D16" s="75"/>
      <c r="E16" s="75"/>
      <c r="F16" s="75"/>
      <c r="G16" s="75"/>
      <c r="H16" s="75"/>
      <c r="I16" s="75"/>
      <c r="J16" s="75"/>
    </row>
    <row r="17" spans="2:10" x14ac:dyDescent="0.25">
      <c r="B17" s="478"/>
      <c r="C17" s="478"/>
      <c r="D17" s="478"/>
      <c r="E17" s="478"/>
      <c r="F17" s="478"/>
      <c r="G17" s="478"/>
      <c r="H17" s="478"/>
      <c r="I17" s="478"/>
      <c r="J17" s="478"/>
    </row>
    <row r="18" spans="2:10" x14ac:dyDescent="0.25">
      <c r="B18" s="75"/>
      <c r="C18" s="75"/>
      <c r="D18" s="75"/>
      <c r="E18" s="75"/>
      <c r="F18" s="75"/>
      <c r="G18" s="75"/>
      <c r="H18" s="75"/>
      <c r="I18" s="75"/>
      <c r="J18" s="75"/>
    </row>
    <row r="19" spans="2:10" s="356" customFormat="1" ht="47.25" customHeight="1" x14ac:dyDescent="0.25">
      <c r="B19" s="1119" t="s">
        <v>901</v>
      </c>
      <c r="C19" s="1119"/>
      <c r="D19" s="1119"/>
      <c r="E19" s="1119"/>
      <c r="F19" s="1119"/>
      <c r="G19" s="1119"/>
      <c r="H19" s="1119"/>
      <c r="I19" s="1119"/>
      <c r="J19" s="1119"/>
    </row>
    <row r="20" spans="2:10" x14ac:dyDescent="0.25">
      <c r="B20" s="1119"/>
      <c r="C20" s="1119"/>
      <c r="D20" s="1119"/>
      <c r="E20" s="1119"/>
      <c r="F20" s="1119"/>
      <c r="G20" s="1119"/>
      <c r="H20" s="1119"/>
      <c r="I20" s="1119"/>
      <c r="J20" s="1119"/>
    </row>
    <row r="21" spans="2:10" x14ac:dyDescent="0.25">
      <c r="B21" s="1119"/>
      <c r="C21" s="1119"/>
      <c r="D21" s="1119"/>
      <c r="E21" s="1119"/>
      <c r="F21" s="1119"/>
      <c r="G21" s="1119"/>
      <c r="H21" s="1119"/>
      <c r="I21" s="1119"/>
      <c r="J21" s="1119"/>
    </row>
    <row r="22" spans="2:10" x14ac:dyDescent="0.25">
      <c r="B22" s="45"/>
      <c r="C22" s="45"/>
      <c r="D22" s="45"/>
      <c r="E22" s="45"/>
      <c r="F22" s="45"/>
      <c r="G22" s="45"/>
      <c r="H22" s="45"/>
      <c r="I22" s="45"/>
      <c r="J22" s="45"/>
    </row>
    <row r="23" spans="2:10" x14ac:dyDescent="0.25">
      <c r="B23" s="11" t="s">
        <v>252</v>
      </c>
    </row>
    <row r="125" spans="2:4" x14ac:dyDescent="0.25">
      <c r="B125" s="1089"/>
      <c r="C125" s="1089"/>
      <c r="D125" s="1089"/>
    </row>
  </sheetData>
  <mergeCells count="4">
    <mergeCell ref="B4:J4"/>
    <mergeCell ref="B5:J5"/>
    <mergeCell ref="B125:D125"/>
    <mergeCell ref="B19:J21"/>
  </mergeCells>
  <hyperlinks>
    <hyperlink ref="B23" location="'Indice Tavole'!B35" display="Ritorna all'indice delle tavole" xr:uid="{00000000-0004-0000-1A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100">
    <tabColor rgb="FFCCFF66"/>
    <pageSetUpPr fitToPage="1"/>
  </sheetPr>
  <dimension ref="B2:J121"/>
  <sheetViews>
    <sheetView zoomScale="140" zoomScaleNormal="140" workbookViewId="0">
      <selection activeCell="C2" sqref="C2"/>
    </sheetView>
  </sheetViews>
  <sheetFormatPr defaultColWidth="9.140625" defaultRowHeight="15" x14ac:dyDescent="0.25"/>
  <cols>
    <col min="1" max="1" width="5.28515625" style="1" customWidth="1"/>
    <col min="2" max="16384" width="9.140625" style="1"/>
  </cols>
  <sheetData>
    <row r="2" spans="2:10" x14ac:dyDescent="0.25">
      <c r="B2" s="156"/>
      <c r="C2" s="156"/>
      <c r="D2" s="156"/>
      <c r="E2" s="156"/>
      <c r="F2" s="156"/>
      <c r="G2" s="156"/>
      <c r="H2" s="156"/>
      <c r="I2" s="156"/>
      <c r="J2" s="1251" t="s">
        <v>456</v>
      </c>
    </row>
    <row r="3" spans="2:10" x14ac:dyDescent="0.25">
      <c r="B3" s="156"/>
      <c r="C3" s="156"/>
      <c r="D3" s="156"/>
      <c r="E3" s="156"/>
      <c r="F3" s="156"/>
      <c r="G3" s="156"/>
      <c r="H3" s="156"/>
      <c r="I3" s="156"/>
      <c r="J3" s="156"/>
    </row>
    <row r="4" spans="2:10" x14ac:dyDescent="0.25">
      <c r="B4" s="1252"/>
      <c r="C4" s="156"/>
      <c r="D4" s="156"/>
      <c r="E4" s="156"/>
      <c r="F4" s="156"/>
      <c r="G4" s="156"/>
      <c r="H4" s="156"/>
      <c r="I4" s="156"/>
      <c r="J4" s="156"/>
    </row>
    <row r="5" spans="2:10" x14ac:dyDescent="0.25">
      <c r="B5" s="1160" t="s">
        <v>370</v>
      </c>
      <c r="C5" s="1160"/>
      <c r="D5" s="1160"/>
      <c r="E5" s="1160"/>
      <c r="F5" s="1160"/>
      <c r="G5" s="1160"/>
      <c r="H5" s="1160"/>
      <c r="I5" s="1160"/>
      <c r="J5" s="1160"/>
    </row>
    <row r="6" spans="2:10" x14ac:dyDescent="0.25">
      <c r="B6" s="1071" t="s">
        <v>980</v>
      </c>
      <c r="C6" s="1071"/>
      <c r="D6" s="1071"/>
      <c r="E6" s="1071"/>
      <c r="F6" s="1071"/>
      <c r="G6" s="1071"/>
      <c r="H6" s="1071"/>
      <c r="I6" s="1071"/>
      <c r="J6" s="1071"/>
    </row>
    <row r="7" spans="2:10" x14ac:dyDescent="0.25">
      <c r="B7" s="584"/>
      <c r="C7" s="584"/>
      <c r="D7" s="584"/>
      <c r="E7" s="584"/>
      <c r="F7" s="584"/>
      <c r="G7" s="584"/>
      <c r="H7" s="584"/>
      <c r="I7" s="584"/>
      <c r="J7" s="584"/>
    </row>
    <row r="8" spans="2:10" x14ac:dyDescent="0.25">
      <c r="B8" s="584"/>
      <c r="C8" s="584"/>
      <c r="D8" s="584"/>
      <c r="E8" s="584"/>
      <c r="F8" s="584"/>
      <c r="G8" s="584"/>
      <c r="H8" s="584"/>
      <c r="I8" s="584"/>
      <c r="J8" s="584"/>
    </row>
    <row r="9" spans="2:10" x14ac:dyDescent="0.25">
      <c r="B9" s="584"/>
      <c r="C9" s="584"/>
      <c r="D9" s="584"/>
      <c r="E9" s="584"/>
      <c r="F9" s="584"/>
      <c r="G9" s="584"/>
      <c r="H9" s="584"/>
      <c r="I9" s="584"/>
      <c r="J9" s="584"/>
    </row>
    <row r="10" spans="2:10" x14ac:dyDescent="0.25">
      <c r="B10" s="584"/>
      <c r="C10" s="584"/>
      <c r="D10" s="584"/>
      <c r="E10" s="584"/>
      <c r="F10" s="584"/>
      <c r="G10" s="584"/>
      <c r="H10" s="584"/>
      <c r="I10" s="584"/>
      <c r="J10" s="584"/>
    </row>
    <row r="11" spans="2:10" x14ac:dyDescent="0.25">
      <c r="B11" s="584"/>
      <c r="C11" s="584"/>
      <c r="D11" s="584"/>
      <c r="E11" s="584"/>
      <c r="F11" s="584"/>
      <c r="G11" s="584"/>
      <c r="H11" s="584"/>
      <c r="I11" s="584"/>
      <c r="J11" s="584"/>
    </row>
    <row r="12" spans="2:10" x14ac:dyDescent="0.25">
      <c r="B12" s="584"/>
      <c r="C12" s="584"/>
      <c r="D12" s="584"/>
      <c r="E12" s="584"/>
      <c r="F12" s="584"/>
      <c r="G12" s="584"/>
      <c r="H12" s="584"/>
      <c r="I12" s="584"/>
      <c r="J12" s="584"/>
    </row>
    <row r="13" spans="2:10" x14ac:dyDescent="0.25">
      <c r="B13" s="584"/>
      <c r="C13" s="584"/>
      <c r="D13" s="584"/>
      <c r="E13" s="584"/>
      <c r="F13" s="584"/>
      <c r="G13" s="584"/>
      <c r="H13" s="584"/>
      <c r="I13" s="584"/>
      <c r="J13" s="584"/>
    </row>
    <row r="14" spans="2:10" x14ac:dyDescent="0.25">
      <c r="B14" s="584"/>
      <c r="C14" s="584"/>
      <c r="D14" s="584"/>
      <c r="E14" s="584"/>
      <c r="F14" s="584"/>
      <c r="G14" s="584"/>
      <c r="H14" s="584"/>
      <c r="I14" s="584"/>
      <c r="J14" s="584"/>
    </row>
    <row r="15" spans="2:10" x14ac:dyDescent="0.25">
      <c r="B15" s="584"/>
      <c r="C15" s="584"/>
      <c r="D15" s="584"/>
      <c r="E15" s="584"/>
      <c r="F15" s="584"/>
      <c r="G15" s="584"/>
      <c r="H15" s="584"/>
      <c r="I15" s="584"/>
      <c r="J15" s="584"/>
    </row>
    <row r="16" spans="2:10" x14ac:dyDescent="0.25">
      <c r="B16" s="584"/>
      <c r="C16" s="584"/>
      <c r="D16" s="584"/>
      <c r="E16" s="584"/>
      <c r="F16" s="584"/>
      <c r="G16" s="584"/>
      <c r="H16" s="584"/>
      <c r="I16" s="584"/>
      <c r="J16" s="584"/>
    </row>
    <row r="17" spans="2:10" x14ac:dyDescent="0.25">
      <c r="B17" s="584"/>
      <c r="C17" s="584"/>
      <c r="D17" s="584"/>
      <c r="E17" s="584"/>
      <c r="F17" s="584"/>
      <c r="G17" s="584"/>
      <c r="H17" s="584"/>
      <c r="I17" s="584"/>
      <c r="J17" s="584"/>
    </row>
    <row r="18" spans="2:10" x14ac:dyDescent="0.25">
      <c r="B18" s="584"/>
      <c r="C18" s="584"/>
      <c r="D18" s="584"/>
      <c r="E18" s="584"/>
      <c r="F18" s="584"/>
      <c r="G18" s="584"/>
      <c r="H18" s="584"/>
      <c r="I18" s="584"/>
      <c r="J18" s="584"/>
    </row>
    <row r="19" spans="2:10" x14ac:dyDescent="0.25">
      <c r="B19" s="584"/>
      <c r="C19" s="584"/>
      <c r="D19" s="584"/>
      <c r="E19" s="584"/>
      <c r="F19" s="584"/>
      <c r="G19" s="584"/>
      <c r="H19" s="584"/>
      <c r="I19" s="584"/>
      <c r="J19" s="584"/>
    </row>
    <row r="20" spans="2:10" x14ac:dyDescent="0.25">
      <c r="B20" s="584"/>
      <c r="C20" s="584"/>
      <c r="D20" s="584"/>
      <c r="E20" s="584"/>
      <c r="F20" s="584"/>
      <c r="G20" s="584"/>
      <c r="H20" s="584"/>
      <c r="I20" s="584"/>
      <c r="J20" s="584"/>
    </row>
    <row r="21" spans="2:10" x14ac:dyDescent="0.25">
      <c r="B21" s="584"/>
      <c r="C21" s="584"/>
      <c r="D21" s="584"/>
      <c r="E21" s="584"/>
      <c r="F21" s="584"/>
      <c r="G21" s="584"/>
      <c r="H21" s="584"/>
      <c r="I21" s="584"/>
      <c r="J21" s="584"/>
    </row>
    <row r="22" spans="2:10" x14ac:dyDescent="0.25">
      <c r="B22" s="156"/>
      <c r="C22" s="156"/>
      <c r="D22" s="156"/>
      <c r="E22" s="156"/>
      <c r="F22" s="156"/>
      <c r="G22" s="156"/>
      <c r="H22" s="156"/>
      <c r="I22" s="156"/>
      <c r="J22" s="156"/>
    </row>
    <row r="23" spans="2:10" x14ac:dyDescent="0.25">
      <c r="B23" s="1253" t="s">
        <v>252</v>
      </c>
      <c r="C23" s="156"/>
      <c r="D23" s="156"/>
      <c r="E23" s="156"/>
      <c r="F23" s="156"/>
      <c r="G23" s="156"/>
      <c r="H23" s="156"/>
      <c r="I23" s="156"/>
      <c r="J23" s="156"/>
    </row>
    <row r="121" spans="2:4" x14ac:dyDescent="0.25">
      <c r="B121" s="1089"/>
      <c r="C121" s="1089"/>
      <c r="D121" s="1089"/>
    </row>
  </sheetData>
  <mergeCells count="3">
    <mergeCell ref="B5:J5"/>
    <mergeCell ref="B6:J6"/>
    <mergeCell ref="B121:D121"/>
  </mergeCells>
  <hyperlinks>
    <hyperlink ref="B23" location="'Indice Tavole'!B37" display="Ritorna all'indice delle tavole" xr:uid="{00000000-0004-0000-1B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01">
    <tabColor rgb="FFCCFF66"/>
    <pageSetUpPr fitToPage="1"/>
  </sheetPr>
  <dimension ref="B2:J118"/>
  <sheetViews>
    <sheetView zoomScale="140" zoomScaleNormal="140" workbookViewId="0"/>
  </sheetViews>
  <sheetFormatPr defaultColWidth="9.140625" defaultRowHeight="15" x14ac:dyDescent="0.25"/>
  <cols>
    <col min="1" max="1" width="4.42578125" style="1" customWidth="1"/>
    <col min="2" max="16384" width="9.140625" style="1"/>
  </cols>
  <sheetData>
    <row r="2" spans="2:10" x14ac:dyDescent="0.25">
      <c r="B2" s="1057" t="s">
        <v>457</v>
      </c>
      <c r="C2" s="1057"/>
      <c r="D2" s="1057"/>
      <c r="E2" s="1057"/>
      <c r="F2" s="1057"/>
      <c r="G2" s="1057"/>
      <c r="H2" s="1057"/>
      <c r="I2" s="1057"/>
      <c r="J2" s="1057"/>
    </row>
    <row r="4" spans="2:10" ht="15" customHeight="1" x14ac:dyDescent="0.25">
      <c r="B4" s="1054" t="s">
        <v>1052</v>
      </c>
      <c r="C4" s="1054"/>
      <c r="D4" s="1054"/>
      <c r="E4" s="1054"/>
      <c r="F4" s="1054"/>
      <c r="G4" s="1054"/>
      <c r="H4" s="1054"/>
      <c r="I4" s="1054"/>
      <c r="J4" s="1054"/>
    </row>
    <row r="5" spans="2:10" x14ac:dyDescent="0.25">
      <c r="B5" s="1100" t="s">
        <v>980</v>
      </c>
      <c r="C5" s="1100"/>
      <c r="D5" s="1100"/>
      <c r="E5" s="1100"/>
      <c r="F5" s="1100"/>
      <c r="G5" s="1100"/>
      <c r="H5" s="1100"/>
      <c r="I5" s="1100"/>
      <c r="J5" s="1100"/>
    </row>
    <row r="6" spans="2:10" ht="18.75" x14ac:dyDescent="0.25">
      <c r="B6" s="112"/>
      <c r="C6" s="84"/>
      <c r="D6" s="84"/>
      <c r="E6" s="84"/>
      <c r="F6" s="84"/>
      <c r="G6" s="84"/>
      <c r="H6" s="84"/>
      <c r="I6" s="84"/>
      <c r="J6" s="84"/>
    </row>
    <row r="7" spans="2:10" x14ac:dyDescent="0.25">
      <c r="B7" s="84"/>
      <c r="C7" s="84"/>
      <c r="D7" s="84"/>
      <c r="E7" s="84"/>
      <c r="F7" s="84"/>
      <c r="G7" s="84"/>
      <c r="H7" s="84"/>
      <c r="I7" s="84"/>
      <c r="J7" s="84"/>
    </row>
    <row r="8" spans="2:10" x14ac:dyDescent="0.25">
      <c r="B8" s="84"/>
      <c r="C8" s="84"/>
      <c r="D8" s="84"/>
      <c r="E8" s="84"/>
      <c r="F8" s="84"/>
      <c r="G8" s="84"/>
      <c r="H8" s="84"/>
      <c r="I8" s="84"/>
      <c r="J8" s="84"/>
    </row>
    <row r="9" spans="2:10" x14ac:dyDescent="0.25">
      <c r="B9" s="84"/>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2" spans="2:10" x14ac:dyDescent="0.25">
      <c r="B22" s="11" t="s">
        <v>252</v>
      </c>
    </row>
    <row r="118" spans="2:4" x14ac:dyDescent="0.25">
      <c r="B118" s="1089"/>
      <c r="C118" s="1089"/>
      <c r="D118" s="1089"/>
    </row>
  </sheetData>
  <mergeCells count="4">
    <mergeCell ref="B118:D118"/>
    <mergeCell ref="B2:J2"/>
    <mergeCell ref="B4:J4"/>
    <mergeCell ref="B5:J5"/>
  </mergeCells>
  <hyperlinks>
    <hyperlink ref="B22" location="'Indice Tavole'!B38" display="Ritorna all'indice delle tavole" xr:uid="{00000000-0004-0000-1C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103">
    <tabColor rgb="FFCCFF66"/>
    <pageSetUpPr fitToPage="1"/>
  </sheetPr>
  <dimension ref="B2:K119"/>
  <sheetViews>
    <sheetView zoomScale="140" zoomScaleNormal="140" workbookViewId="0"/>
  </sheetViews>
  <sheetFormatPr defaultColWidth="9.140625" defaultRowHeight="15" x14ac:dyDescent="0.25"/>
  <cols>
    <col min="1" max="1" width="4.140625" style="1" customWidth="1"/>
    <col min="2" max="16384" width="9.140625" style="1"/>
  </cols>
  <sheetData>
    <row r="2" spans="2:11" x14ac:dyDescent="0.25">
      <c r="B2" s="1057" t="s">
        <v>458</v>
      </c>
      <c r="C2" s="1057"/>
      <c r="D2" s="1057"/>
      <c r="E2" s="1057"/>
      <c r="F2" s="1057"/>
      <c r="G2" s="1057"/>
      <c r="H2" s="1057"/>
      <c r="I2" s="1057"/>
      <c r="J2" s="1057"/>
      <c r="K2" s="1057"/>
    </row>
    <row r="3" spans="2:11" x14ac:dyDescent="0.25">
      <c r="B3" s="55"/>
    </row>
    <row r="4" spans="2:11" x14ac:dyDescent="0.25">
      <c r="B4" s="1054" t="s">
        <v>1053</v>
      </c>
      <c r="C4" s="1054"/>
      <c r="D4" s="1054"/>
      <c r="E4" s="1054"/>
      <c r="F4" s="1054"/>
      <c r="G4" s="1054"/>
      <c r="H4" s="1054"/>
      <c r="I4" s="1054"/>
      <c r="J4" s="1054"/>
      <c r="K4" s="882"/>
    </row>
    <row r="5" spans="2:11" x14ac:dyDescent="0.25">
      <c r="B5" s="1100" t="s">
        <v>142</v>
      </c>
      <c r="C5" s="1100"/>
      <c r="D5" s="1100"/>
      <c r="E5" s="1100"/>
      <c r="F5" s="1100"/>
      <c r="G5" s="1100"/>
      <c r="H5" s="1100"/>
      <c r="I5" s="1100"/>
      <c r="J5" s="1100"/>
      <c r="K5" s="1100"/>
    </row>
    <row r="6" spans="2:11" x14ac:dyDescent="0.25">
      <c r="B6" s="84" t="s">
        <v>796</v>
      </c>
      <c r="C6" s="84"/>
      <c r="D6" s="84"/>
      <c r="E6" s="84"/>
      <c r="F6" s="84"/>
      <c r="G6" s="84"/>
      <c r="H6" s="84"/>
      <c r="I6" s="84"/>
      <c r="J6" s="84"/>
      <c r="K6" s="84"/>
    </row>
    <row r="7" spans="2:11" x14ac:dyDescent="0.25">
      <c r="B7" s="84"/>
      <c r="C7" s="84"/>
      <c r="D7" s="84"/>
      <c r="E7" s="84"/>
      <c r="F7" s="84"/>
      <c r="G7" s="84"/>
      <c r="H7" s="84"/>
      <c r="I7" s="84"/>
      <c r="J7" s="84"/>
      <c r="K7" s="84"/>
    </row>
    <row r="8" spans="2:11" x14ac:dyDescent="0.25">
      <c r="B8" s="84" t="s">
        <v>796</v>
      </c>
      <c r="C8" s="84"/>
      <c r="D8" s="84"/>
      <c r="E8" s="84"/>
      <c r="F8" s="84"/>
      <c r="G8" s="84"/>
      <c r="H8" s="84"/>
      <c r="I8" s="84"/>
      <c r="J8" s="84"/>
      <c r="K8" s="84"/>
    </row>
    <row r="9" spans="2:11" x14ac:dyDescent="0.25">
      <c r="B9" s="84"/>
      <c r="C9" s="84"/>
      <c r="D9" s="84"/>
      <c r="E9" s="84"/>
      <c r="F9" s="84"/>
      <c r="G9" s="84"/>
      <c r="H9" s="84"/>
      <c r="I9" s="84"/>
      <c r="J9" s="84"/>
      <c r="K9" s="84"/>
    </row>
    <row r="10" spans="2:11" x14ac:dyDescent="0.25">
      <c r="B10" s="84"/>
      <c r="C10" s="84"/>
      <c r="D10" s="84"/>
      <c r="E10" s="84"/>
      <c r="F10" s="84"/>
      <c r="G10" s="84"/>
      <c r="H10" s="84"/>
      <c r="I10" s="84"/>
      <c r="J10" s="84"/>
      <c r="K10" s="84"/>
    </row>
    <row r="11" spans="2:11" x14ac:dyDescent="0.25">
      <c r="B11" s="84"/>
      <c r="C11" s="84"/>
      <c r="D11" s="84"/>
      <c r="E11" s="84"/>
      <c r="F11" s="84"/>
      <c r="G11" s="84"/>
      <c r="H11" s="84"/>
      <c r="I11" s="84"/>
      <c r="J11" s="84"/>
      <c r="K11" s="84"/>
    </row>
    <row r="12" spans="2:11" x14ac:dyDescent="0.25">
      <c r="B12" s="84"/>
      <c r="C12" s="84"/>
      <c r="D12" s="84"/>
      <c r="E12" s="84"/>
      <c r="F12" s="84"/>
      <c r="G12" s="84"/>
      <c r="H12" s="84"/>
      <c r="I12" s="84"/>
      <c r="J12" s="84"/>
      <c r="K12" s="84"/>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1" x14ac:dyDescent="0.25">
      <c r="B17" s="84"/>
      <c r="C17" s="84"/>
      <c r="D17" s="84"/>
      <c r="E17" s="84"/>
      <c r="F17" s="84"/>
      <c r="G17" s="84"/>
      <c r="H17" s="84"/>
      <c r="I17" s="84"/>
      <c r="J17" s="84"/>
      <c r="K17" s="84"/>
    </row>
    <row r="18" spans="2:11" x14ac:dyDescent="0.25">
      <c r="B18" s="84"/>
      <c r="C18" s="84"/>
      <c r="D18" s="84"/>
      <c r="E18" s="84"/>
      <c r="F18" s="84"/>
      <c r="G18" s="84"/>
      <c r="H18" s="84"/>
      <c r="I18" s="84"/>
      <c r="J18" s="84"/>
      <c r="K18" s="84"/>
    </row>
    <row r="19" spans="2:11" x14ac:dyDescent="0.25">
      <c r="B19" s="84"/>
      <c r="C19" s="84"/>
      <c r="D19" s="84"/>
      <c r="E19" s="84"/>
      <c r="F19" s="84"/>
      <c r="G19" s="84"/>
      <c r="H19" s="84"/>
      <c r="I19" s="84"/>
      <c r="J19" s="84"/>
      <c r="K19" s="84"/>
    </row>
    <row r="20" spans="2:11" x14ac:dyDescent="0.25">
      <c r="B20" s="84"/>
      <c r="C20" s="84"/>
      <c r="D20" s="84"/>
      <c r="E20" s="84"/>
      <c r="F20" s="84"/>
      <c r="G20" s="84"/>
      <c r="H20" s="84"/>
      <c r="I20" s="84"/>
      <c r="J20" s="84"/>
      <c r="K20" s="84"/>
    </row>
    <row r="21" spans="2:11" x14ac:dyDescent="0.25">
      <c r="B21" s="84"/>
      <c r="C21" s="84"/>
      <c r="D21" s="84"/>
      <c r="E21" s="84"/>
      <c r="F21" s="84"/>
      <c r="G21" s="84"/>
      <c r="H21" s="84"/>
      <c r="I21" s="84"/>
      <c r="J21" s="84"/>
      <c r="K21" s="84"/>
    </row>
    <row r="22" spans="2:11" x14ac:dyDescent="0.25">
      <c r="B22" s="84"/>
      <c r="C22" s="84"/>
      <c r="D22" s="84"/>
      <c r="E22" s="84"/>
      <c r="F22" s="84"/>
      <c r="G22" s="84"/>
      <c r="H22" s="84"/>
      <c r="I22" s="84"/>
      <c r="J22" s="84"/>
      <c r="K22" s="84"/>
    </row>
    <row r="24" spans="2:11" x14ac:dyDescent="0.25">
      <c r="B24" s="11" t="s">
        <v>252</v>
      </c>
    </row>
    <row r="119" spans="2:4" x14ac:dyDescent="0.25">
      <c r="B119" s="1089"/>
      <c r="C119" s="1089"/>
      <c r="D119" s="1089"/>
    </row>
  </sheetData>
  <mergeCells count="4">
    <mergeCell ref="B5:K5"/>
    <mergeCell ref="B119:D119"/>
    <mergeCell ref="B2:K2"/>
    <mergeCell ref="B4:J4"/>
  </mergeCells>
  <hyperlinks>
    <hyperlink ref="B24" location="'Indice Tavole'!B39" display="Ritorna all'indice delle tavole" xr:uid="{00000000-0004-0000-1E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100B-CBEA-4182-8480-99BEDC6F6900}">
  <sheetPr codeName="Foglio102">
    <tabColor rgb="FFCCFF66"/>
    <pageSetUpPr fitToPage="1"/>
  </sheetPr>
  <dimension ref="B2:K118"/>
  <sheetViews>
    <sheetView zoomScale="140" zoomScaleNormal="140" workbookViewId="0"/>
  </sheetViews>
  <sheetFormatPr defaultColWidth="9.140625" defaultRowHeight="15" x14ac:dyDescent="0.25"/>
  <cols>
    <col min="1" max="1" width="4.140625" style="1" customWidth="1"/>
    <col min="2" max="16384" width="9.140625" style="1"/>
  </cols>
  <sheetData>
    <row r="2" spans="2:11" x14ac:dyDescent="0.25">
      <c r="B2" s="1057" t="s">
        <v>459</v>
      </c>
      <c r="C2" s="1057"/>
      <c r="D2" s="1057"/>
      <c r="E2" s="1057"/>
      <c r="F2" s="1057"/>
      <c r="G2" s="1057"/>
      <c r="H2" s="1057"/>
      <c r="I2" s="1057"/>
      <c r="J2" s="1057"/>
      <c r="K2" s="1057"/>
    </row>
    <row r="3" spans="2:11" x14ac:dyDescent="0.25">
      <c r="B3" s="55"/>
    </row>
    <row r="4" spans="2:11" x14ac:dyDescent="0.25">
      <c r="B4" s="1054" t="s">
        <v>1054</v>
      </c>
      <c r="C4" s="1054"/>
      <c r="D4" s="1054"/>
      <c r="E4" s="1054"/>
      <c r="F4" s="1054"/>
      <c r="G4" s="1054"/>
      <c r="H4" s="1054"/>
      <c r="I4" s="1054"/>
      <c r="J4" s="1054"/>
      <c r="K4" s="1054"/>
    </row>
    <row r="5" spans="2:11" x14ac:dyDescent="0.25">
      <c r="B5" s="1100" t="s">
        <v>980</v>
      </c>
      <c r="C5" s="1100"/>
      <c r="D5" s="1100"/>
      <c r="E5" s="1100"/>
      <c r="F5" s="1100"/>
      <c r="G5" s="1100"/>
      <c r="H5" s="1100"/>
      <c r="I5" s="1100"/>
      <c r="J5" s="1100"/>
      <c r="K5" s="1100"/>
    </row>
    <row r="6" spans="2:11" x14ac:dyDescent="0.25">
      <c r="B6" s="84" t="s">
        <v>796</v>
      </c>
      <c r="C6" s="84"/>
      <c r="D6" s="84"/>
      <c r="E6" s="84"/>
      <c r="F6" s="84"/>
      <c r="G6" s="84"/>
      <c r="H6" s="84"/>
      <c r="I6" s="84"/>
      <c r="J6" s="84"/>
      <c r="K6" s="84"/>
    </row>
    <row r="7" spans="2:11" x14ac:dyDescent="0.25">
      <c r="B7" s="84"/>
      <c r="C7" s="84"/>
      <c r="D7" s="84"/>
      <c r="E7" s="84"/>
      <c r="F7" s="84"/>
      <c r="G7" s="84"/>
      <c r="H7" s="84"/>
      <c r="I7" s="84"/>
      <c r="J7" s="84"/>
      <c r="K7" s="84"/>
    </row>
    <row r="8" spans="2:11" x14ac:dyDescent="0.25">
      <c r="B8" s="84" t="s">
        <v>796</v>
      </c>
      <c r="C8" s="84"/>
      <c r="D8" s="84"/>
      <c r="E8" s="84"/>
      <c r="F8" s="84"/>
      <c r="G8" s="84"/>
      <c r="H8" s="84"/>
      <c r="I8" s="84"/>
      <c r="J8" s="84"/>
      <c r="K8" s="84"/>
    </row>
    <row r="9" spans="2:11" x14ac:dyDescent="0.25">
      <c r="B9" s="84"/>
      <c r="C9" s="84"/>
      <c r="D9" s="84"/>
      <c r="E9" s="84"/>
      <c r="F9" s="84"/>
      <c r="G9" s="84"/>
      <c r="H9" s="84"/>
      <c r="I9" s="84"/>
      <c r="J9" s="84"/>
      <c r="K9" s="84"/>
    </row>
    <row r="10" spans="2:11" x14ac:dyDescent="0.25">
      <c r="B10" s="84"/>
      <c r="C10" s="84"/>
      <c r="D10" s="84"/>
      <c r="E10" s="84"/>
      <c r="F10" s="84"/>
      <c r="G10" s="84"/>
      <c r="H10" s="84"/>
      <c r="I10" s="84"/>
      <c r="J10" s="84"/>
      <c r="K10" s="84"/>
    </row>
    <row r="11" spans="2:11" x14ac:dyDescent="0.25">
      <c r="B11" s="84"/>
      <c r="C11" s="84"/>
      <c r="D11" s="84"/>
      <c r="E11" s="84"/>
      <c r="F11" s="84"/>
      <c r="G11" s="84"/>
      <c r="H11" s="84"/>
      <c r="I11" s="84"/>
      <c r="J11" s="84"/>
      <c r="K11" s="84"/>
    </row>
    <row r="12" spans="2:11" x14ac:dyDescent="0.25">
      <c r="B12" s="84"/>
      <c r="C12" s="84"/>
      <c r="D12" s="84"/>
      <c r="E12" s="84"/>
      <c r="F12" s="84"/>
      <c r="G12" s="84"/>
      <c r="H12" s="84"/>
      <c r="I12" s="84"/>
      <c r="J12" s="84"/>
      <c r="K12" s="84"/>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1" x14ac:dyDescent="0.25">
      <c r="B17" s="84"/>
      <c r="C17" s="84"/>
      <c r="D17" s="84"/>
      <c r="E17" s="84"/>
      <c r="F17" s="84"/>
      <c r="G17" s="84"/>
      <c r="H17" s="84"/>
      <c r="I17" s="84"/>
      <c r="J17" s="84"/>
      <c r="K17" s="84"/>
    </row>
    <row r="18" spans="2:11" x14ac:dyDescent="0.25">
      <c r="B18" s="84"/>
      <c r="C18" s="84"/>
      <c r="D18" s="84"/>
      <c r="E18" s="84"/>
      <c r="F18" s="84"/>
      <c r="G18" s="84"/>
      <c r="H18" s="84"/>
      <c r="I18" s="84"/>
      <c r="J18" s="84"/>
      <c r="K18" s="84"/>
    </row>
    <row r="19" spans="2:11" x14ac:dyDescent="0.25">
      <c r="B19" s="84"/>
      <c r="C19" s="84"/>
      <c r="D19" s="84"/>
      <c r="E19" s="84"/>
      <c r="F19" s="84"/>
      <c r="G19" s="84"/>
      <c r="H19" s="84"/>
      <c r="I19" s="84"/>
      <c r="J19" s="84"/>
      <c r="K19" s="84"/>
    </row>
    <row r="20" spans="2:11" x14ac:dyDescent="0.25">
      <c r="B20" s="84"/>
      <c r="C20" s="84"/>
      <c r="D20" s="84"/>
      <c r="E20" s="84"/>
      <c r="F20" s="84"/>
      <c r="G20" s="84"/>
      <c r="H20" s="84"/>
      <c r="I20" s="84"/>
      <c r="J20" s="84"/>
      <c r="K20" s="84"/>
    </row>
    <row r="21" spans="2:11" x14ac:dyDescent="0.25">
      <c r="B21" s="84"/>
      <c r="C21" s="84"/>
      <c r="D21" s="84"/>
      <c r="E21" s="84"/>
      <c r="F21" s="84"/>
      <c r="G21" s="84"/>
      <c r="H21" s="84"/>
      <c r="I21" s="84"/>
      <c r="J21" s="84"/>
      <c r="K21" s="84"/>
    </row>
    <row r="23" spans="2:11" x14ac:dyDescent="0.25">
      <c r="B23" s="11" t="s">
        <v>252</v>
      </c>
    </row>
    <row r="118" spans="2:4" x14ac:dyDescent="0.25">
      <c r="B118" s="1089"/>
      <c r="C118" s="1089"/>
      <c r="D118" s="1089"/>
    </row>
  </sheetData>
  <mergeCells count="4">
    <mergeCell ref="B2:K2"/>
    <mergeCell ref="B4:K4"/>
    <mergeCell ref="B5:K5"/>
    <mergeCell ref="B118:D118"/>
  </mergeCells>
  <hyperlinks>
    <hyperlink ref="B23" location="'Indice Tavole'!B40" display="Ritorna all'indice delle tavole" xr:uid="{FD09789B-A7B2-4600-9AB4-51933A5412C3}"/>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104">
    <tabColor rgb="FFCCFF66"/>
    <pageSetUpPr fitToPage="1"/>
  </sheetPr>
  <dimension ref="B2:X126"/>
  <sheetViews>
    <sheetView zoomScale="140" zoomScaleNormal="140" workbookViewId="0"/>
  </sheetViews>
  <sheetFormatPr defaultColWidth="9.140625" defaultRowHeight="15" x14ac:dyDescent="0.25"/>
  <cols>
    <col min="1" max="1" width="5.7109375" style="1" customWidth="1"/>
    <col min="2" max="2" width="26.42578125" style="1" customWidth="1"/>
    <col min="3" max="3" width="10.5703125" style="1" customWidth="1"/>
    <col min="4" max="4" width="5.42578125" style="1" customWidth="1"/>
    <col min="5" max="5" width="11.140625" style="1" customWidth="1"/>
    <col min="6" max="6" width="5.85546875" style="1" customWidth="1"/>
    <col min="7" max="7" width="11.140625" style="1" customWidth="1"/>
    <col min="8" max="8" width="5.7109375" style="1" customWidth="1"/>
    <col min="9" max="9" width="11.140625" style="1" customWidth="1"/>
    <col min="10" max="10" width="6" style="1" customWidth="1"/>
    <col min="11" max="11" width="9.140625" style="1"/>
    <col min="12" max="12" width="2" style="1" customWidth="1"/>
    <col min="13" max="16384" width="9.140625" style="1"/>
  </cols>
  <sheetData>
    <row r="2" spans="2:24" x14ac:dyDescent="0.25">
      <c r="B2" s="1057" t="s">
        <v>460</v>
      </c>
      <c r="C2" s="1057"/>
      <c r="D2" s="1057"/>
      <c r="E2" s="1057"/>
      <c r="F2" s="1057"/>
      <c r="G2" s="1057"/>
      <c r="H2" s="1057"/>
      <c r="I2" s="1057"/>
      <c r="J2" s="1057"/>
    </row>
    <row r="4" spans="2:24" x14ac:dyDescent="0.25">
      <c r="B4" s="1054" t="s">
        <v>1056</v>
      </c>
      <c r="C4" s="1054"/>
      <c r="D4" s="1054"/>
      <c r="E4" s="1054"/>
      <c r="F4" s="1054"/>
      <c r="G4" s="1054"/>
      <c r="H4" s="1054"/>
      <c r="I4" s="1054"/>
      <c r="J4" s="1054"/>
      <c r="K4" s="52"/>
      <c r="L4" s="52"/>
      <c r="M4" s="52"/>
      <c r="N4" s="52"/>
    </row>
    <row r="5" spans="2:24" x14ac:dyDescent="0.25">
      <c r="B5" s="1100" t="s">
        <v>980</v>
      </c>
      <c r="C5" s="1100"/>
      <c r="D5" s="1100"/>
      <c r="E5" s="1100"/>
      <c r="F5" s="1100"/>
      <c r="G5" s="1100"/>
      <c r="H5" s="1100"/>
      <c r="I5" s="1100"/>
      <c r="J5" s="1100"/>
      <c r="K5" s="88"/>
      <c r="L5" s="88"/>
      <c r="M5" s="88"/>
      <c r="N5" s="88"/>
    </row>
    <row r="6" spans="2:24" x14ac:dyDescent="0.25">
      <c r="B6" s="493"/>
      <c r="C6" s="493"/>
      <c r="D6" s="569"/>
      <c r="E6" s="493"/>
      <c r="F6" s="569"/>
      <c r="G6" s="493"/>
      <c r="H6" s="569"/>
      <c r="I6" s="493"/>
      <c r="J6" s="569"/>
      <c r="K6" s="88"/>
      <c r="L6" s="88"/>
      <c r="M6" s="88"/>
      <c r="N6" s="88"/>
    </row>
    <row r="7" spans="2:24" x14ac:dyDescent="0.25">
      <c r="B7" s="493"/>
      <c r="C7" s="493"/>
      <c r="D7" s="569"/>
      <c r="E7" s="493"/>
      <c r="F7" s="569"/>
      <c r="G7" s="493"/>
      <c r="H7" s="569"/>
      <c r="I7" s="493"/>
      <c r="J7" s="569"/>
      <c r="K7" s="206"/>
      <c r="L7" s="206"/>
      <c r="M7" s="206"/>
      <c r="N7" s="206"/>
    </row>
    <row r="8" spans="2:24" x14ac:dyDescent="0.25">
      <c r="B8" s="1017"/>
      <c r="C8" s="1017"/>
      <c r="D8" s="569"/>
      <c r="E8" s="1017"/>
      <c r="F8" s="569"/>
      <c r="G8" s="1017"/>
      <c r="H8" s="569"/>
      <c r="I8" s="1017"/>
      <c r="J8" s="569"/>
      <c r="K8" s="206"/>
      <c r="L8" s="206"/>
      <c r="M8" s="206"/>
      <c r="N8" s="206"/>
    </row>
    <row r="9" spans="2:24" x14ac:dyDescent="0.25">
      <c r="B9" s="1017"/>
      <c r="C9" s="1017"/>
      <c r="D9" s="569"/>
      <c r="E9" s="1017"/>
      <c r="F9" s="569"/>
      <c r="G9" s="1017"/>
      <c r="H9" s="569"/>
      <c r="I9" s="1017"/>
      <c r="J9" s="569"/>
      <c r="K9" s="206"/>
      <c r="L9" s="206"/>
      <c r="M9" s="206"/>
      <c r="N9" s="206"/>
    </row>
    <row r="10" spans="2:24" x14ac:dyDescent="0.25">
      <c r="B10" s="1017"/>
      <c r="C10" s="1017"/>
      <c r="D10" s="569"/>
      <c r="E10" s="1017"/>
      <c r="F10" s="569"/>
      <c r="G10" s="1017"/>
      <c r="H10" s="569"/>
      <c r="I10" s="1017"/>
      <c r="J10" s="569"/>
      <c r="K10" s="206"/>
      <c r="L10" s="206"/>
      <c r="M10" s="206"/>
      <c r="N10" s="206"/>
    </row>
    <row r="11" spans="2:24" x14ac:dyDescent="0.25">
      <c r="B11" s="1017"/>
      <c r="C11" s="1017"/>
      <c r="D11" s="569"/>
      <c r="E11" s="1017"/>
      <c r="F11" s="569"/>
      <c r="G11" s="1017"/>
      <c r="H11" s="569"/>
      <c r="I11" s="1017"/>
      <c r="J11" s="569"/>
      <c r="K11" s="206"/>
      <c r="L11" s="206"/>
      <c r="M11" s="206"/>
      <c r="N11" s="206"/>
    </row>
    <row r="12" spans="2:24" x14ac:dyDescent="0.25">
      <c r="B12" s="501"/>
      <c r="C12" s="247"/>
      <c r="D12" s="590"/>
      <c r="E12" s="247"/>
      <c r="F12" s="590"/>
      <c r="G12" s="247"/>
      <c r="H12" s="590"/>
      <c r="I12" s="247"/>
      <c r="J12" s="590"/>
      <c r="K12" s="206"/>
      <c r="O12" s="430"/>
      <c r="R12" s="430"/>
      <c r="U12" s="430"/>
      <c r="X12" s="430"/>
    </row>
    <row r="13" spans="2:24" x14ac:dyDescent="0.25">
      <c r="B13" s="501"/>
      <c r="C13" s="247"/>
      <c r="D13" s="590"/>
      <c r="E13" s="247"/>
      <c r="F13" s="590"/>
      <c r="G13" s="247"/>
      <c r="H13" s="590"/>
      <c r="I13" s="247"/>
      <c r="J13" s="590"/>
      <c r="K13" s="206"/>
      <c r="O13" s="430"/>
      <c r="R13" s="430"/>
      <c r="U13" s="430"/>
      <c r="X13" s="430"/>
    </row>
    <row r="14" spans="2:24" x14ac:dyDescent="0.25">
      <c r="B14" s="501"/>
      <c r="C14" s="247"/>
      <c r="D14" s="590"/>
      <c r="E14" s="247"/>
      <c r="F14" s="590"/>
      <c r="G14" s="247"/>
      <c r="H14" s="590"/>
      <c r="I14" s="247"/>
      <c r="J14" s="590"/>
      <c r="K14" s="206"/>
      <c r="O14" s="430"/>
      <c r="R14" s="430"/>
      <c r="U14" s="430"/>
      <c r="X14" s="430"/>
    </row>
    <row r="15" spans="2:24" x14ac:dyDescent="0.25">
      <c r="B15" s="844"/>
      <c r="C15" s="850"/>
      <c r="D15" s="590"/>
      <c r="E15" s="850"/>
      <c r="F15" s="590"/>
      <c r="G15" s="850"/>
      <c r="H15" s="590"/>
      <c r="I15" s="850"/>
      <c r="J15" s="590"/>
      <c r="K15" s="206"/>
      <c r="O15" s="430"/>
      <c r="R15" s="430"/>
      <c r="U15" s="430"/>
      <c r="X15" s="430"/>
    </row>
    <row r="16" spans="2:24" x14ac:dyDescent="0.25">
      <c r="B16" s="501"/>
      <c r="C16" s="247"/>
      <c r="D16" s="590"/>
      <c r="E16" s="247"/>
      <c r="F16" s="590"/>
      <c r="G16" s="247"/>
      <c r="H16" s="590"/>
      <c r="I16" s="247"/>
      <c r="J16" s="590"/>
      <c r="K16" s="206"/>
      <c r="O16" s="430"/>
      <c r="R16" s="430"/>
      <c r="U16" s="430"/>
      <c r="X16" s="430"/>
    </row>
    <row r="17" spans="2:24" x14ac:dyDescent="0.25">
      <c r="B17" s="493"/>
      <c r="C17" s="571"/>
      <c r="D17" s="591"/>
      <c r="E17" s="571"/>
      <c r="F17" s="591"/>
      <c r="G17" s="571"/>
      <c r="H17" s="591"/>
      <c r="I17" s="571"/>
      <c r="J17" s="591"/>
      <c r="K17" s="206"/>
      <c r="O17" s="430"/>
      <c r="R17" s="430"/>
      <c r="U17" s="430"/>
      <c r="X17" s="430"/>
    </row>
    <row r="18" spans="2:24" x14ac:dyDescent="0.25">
      <c r="B18" s="835"/>
      <c r="C18" s="571"/>
      <c r="D18" s="591"/>
      <c r="E18" s="571"/>
      <c r="F18" s="591"/>
      <c r="G18" s="571"/>
      <c r="H18" s="591"/>
      <c r="I18" s="571"/>
      <c r="J18" s="591"/>
      <c r="K18" s="206"/>
      <c r="O18" s="430"/>
      <c r="R18" s="430"/>
      <c r="U18" s="430"/>
      <c r="X18" s="430"/>
    </row>
    <row r="19" spans="2:24" x14ac:dyDescent="0.25">
      <c r="B19" s="501"/>
      <c r="C19" s="247"/>
      <c r="D19" s="590"/>
      <c r="E19" s="247"/>
      <c r="F19" s="590"/>
      <c r="G19" s="247"/>
      <c r="H19" s="590"/>
      <c r="I19" s="247"/>
      <c r="J19" s="590"/>
      <c r="K19" s="206"/>
      <c r="O19" s="430"/>
      <c r="R19" s="430"/>
      <c r="U19" s="430"/>
      <c r="X19" s="430"/>
    </row>
    <row r="20" spans="2:24" x14ac:dyDescent="0.25">
      <c r="B20" s="493"/>
      <c r="C20" s="571"/>
      <c r="D20" s="591"/>
      <c r="E20" s="571"/>
      <c r="F20" s="591"/>
      <c r="G20" s="571"/>
      <c r="H20" s="591"/>
      <c r="I20" s="571"/>
      <c r="J20" s="591"/>
      <c r="K20" s="206"/>
      <c r="O20" s="430"/>
      <c r="R20" s="430"/>
      <c r="U20" s="430"/>
      <c r="X20" s="430"/>
    </row>
    <row r="21" spans="2:24" x14ac:dyDescent="0.25">
      <c r="B21" s="582"/>
      <c r="C21" s="582"/>
      <c r="D21" s="582"/>
      <c r="E21" s="582"/>
      <c r="F21" s="582"/>
      <c r="G21" s="582"/>
      <c r="H21" s="582"/>
      <c r="I21" s="582"/>
      <c r="J21" s="582"/>
      <c r="K21" s="206"/>
      <c r="L21" s="206"/>
      <c r="M21" s="206"/>
      <c r="N21" s="206"/>
    </row>
    <row r="22" spans="2:24" x14ac:dyDescent="0.25">
      <c r="B22" s="592"/>
      <c r="C22" s="592"/>
      <c r="D22" s="592"/>
      <c r="E22" s="592"/>
      <c r="F22" s="592"/>
      <c r="G22" s="592"/>
      <c r="H22" s="592"/>
      <c r="I22" s="592"/>
      <c r="J22" s="592"/>
    </row>
    <row r="23" spans="2:24" x14ac:dyDescent="0.25">
      <c r="B23" s="35"/>
    </row>
    <row r="24" spans="2:24" x14ac:dyDescent="0.25">
      <c r="B24" s="11" t="s">
        <v>252</v>
      </c>
    </row>
    <row r="126" spans="2:8" x14ac:dyDescent="0.25">
      <c r="B126" s="1089"/>
      <c r="C126" s="1089"/>
      <c r="D126" s="1089"/>
      <c r="E126" s="427"/>
      <c r="F126" s="427"/>
      <c r="G126" s="427"/>
      <c r="H126" s="427"/>
    </row>
  </sheetData>
  <mergeCells count="4">
    <mergeCell ref="B126:D126"/>
    <mergeCell ref="B2:J2"/>
    <mergeCell ref="B4:J4"/>
    <mergeCell ref="B5:J5"/>
  </mergeCells>
  <hyperlinks>
    <hyperlink ref="B24" location="'Indice Tavole'!B41" display="Ritorna all'indice delle tavole" xr:uid="{00000000-0004-0000-1F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105">
    <tabColor rgb="FFCCFF66"/>
    <pageSetUpPr fitToPage="1"/>
  </sheetPr>
  <dimension ref="B2:J119"/>
  <sheetViews>
    <sheetView zoomScale="140" zoomScaleNormal="140" workbookViewId="0"/>
  </sheetViews>
  <sheetFormatPr defaultColWidth="9.140625" defaultRowHeight="15" x14ac:dyDescent="0.25"/>
  <cols>
    <col min="1" max="1" width="4.28515625" style="1" customWidth="1"/>
    <col min="2" max="16384" width="9.140625" style="1"/>
  </cols>
  <sheetData>
    <row r="2" spans="2:10" x14ac:dyDescent="0.25">
      <c r="B2" s="1057" t="s">
        <v>461</v>
      </c>
      <c r="C2" s="1057"/>
      <c r="D2" s="1057"/>
      <c r="E2" s="1057"/>
      <c r="F2" s="1057"/>
      <c r="G2" s="1057"/>
      <c r="H2" s="1057"/>
      <c r="I2" s="1057"/>
      <c r="J2" s="1057"/>
    </row>
    <row r="4" spans="2:10" x14ac:dyDescent="0.25">
      <c r="B4" s="1054" t="s">
        <v>1057</v>
      </c>
      <c r="C4" s="1054"/>
      <c r="D4" s="1054"/>
      <c r="E4" s="1054"/>
      <c r="F4" s="1054"/>
      <c r="G4" s="1054"/>
      <c r="H4" s="1054"/>
      <c r="I4" s="1054"/>
      <c r="J4" s="1054"/>
    </row>
    <row r="5" spans="2:10" x14ac:dyDescent="0.25">
      <c r="B5" s="1055" t="s">
        <v>980</v>
      </c>
      <c r="C5" s="1055"/>
      <c r="D5" s="1055"/>
      <c r="E5" s="1055"/>
      <c r="F5" s="1055"/>
      <c r="G5" s="1055"/>
      <c r="H5" s="1055"/>
      <c r="I5" s="1055"/>
      <c r="J5" s="1055"/>
    </row>
    <row r="6" spans="2:10" ht="18.75" x14ac:dyDescent="0.25">
      <c r="B6" s="113"/>
      <c r="C6" s="84"/>
      <c r="D6" s="84"/>
      <c r="E6" s="84"/>
      <c r="F6" s="84"/>
      <c r="G6" s="84"/>
      <c r="H6" s="84"/>
      <c r="I6" s="84"/>
      <c r="J6" s="84"/>
    </row>
    <row r="7" spans="2:10" x14ac:dyDescent="0.25">
      <c r="B7" s="84"/>
      <c r="C7" s="84"/>
      <c r="D7" s="84"/>
      <c r="E7" s="84"/>
      <c r="F7" s="84"/>
      <c r="G7" s="84"/>
      <c r="H7" s="84"/>
      <c r="I7" s="84"/>
      <c r="J7" s="84"/>
    </row>
    <row r="8" spans="2:10" x14ac:dyDescent="0.25">
      <c r="B8" s="84"/>
      <c r="C8" s="84"/>
      <c r="D8" s="84"/>
      <c r="E8" s="84"/>
      <c r="F8" s="84"/>
      <c r="G8" s="84"/>
      <c r="H8" s="84"/>
      <c r="I8" s="84"/>
      <c r="J8" s="84"/>
    </row>
    <row r="9" spans="2:10" x14ac:dyDescent="0.25">
      <c r="B9" s="84"/>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1" spans="2:10" x14ac:dyDescent="0.25">
      <c r="B21" s="84"/>
      <c r="C21" s="84"/>
      <c r="D21" s="84"/>
      <c r="E21" s="84"/>
      <c r="F21" s="84"/>
      <c r="G21" s="84"/>
      <c r="H21" s="84"/>
      <c r="I21" s="84"/>
      <c r="J21" s="84"/>
    </row>
    <row r="22" spans="2:10" x14ac:dyDescent="0.25">
      <c r="B22" s="11"/>
    </row>
    <row r="23" spans="2:10" x14ac:dyDescent="0.25">
      <c r="B23" s="11" t="s">
        <v>252</v>
      </c>
    </row>
    <row r="119" spans="2:4" x14ac:dyDescent="0.25">
      <c r="B119" s="1089"/>
      <c r="C119" s="1089"/>
      <c r="D119" s="1089"/>
    </row>
  </sheetData>
  <mergeCells count="4">
    <mergeCell ref="B4:J4"/>
    <mergeCell ref="B5:J5"/>
    <mergeCell ref="B119:D119"/>
    <mergeCell ref="B2:J2"/>
  </mergeCells>
  <hyperlinks>
    <hyperlink ref="B23" location="'Indice Tavole'!B42" display="Ritorna all'indice delle tavole" xr:uid="{00000000-0004-0000-20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106">
    <tabColor rgb="FFCCFF66"/>
    <pageSetUpPr fitToPage="1"/>
  </sheetPr>
  <dimension ref="B2:K118"/>
  <sheetViews>
    <sheetView zoomScale="140" zoomScaleNormal="140" workbookViewId="0"/>
  </sheetViews>
  <sheetFormatPr defaultColWidth="9.140625" defaultRowHeight="15" x14ac:dyDescent="0.25"/>
  <cols>
    <col min="1" max="1" width="3.140625" style="1" customWidth="1"/>
    <col min="2" max="2" width="9.5703125" style="1" customWidth="1"/>
    <col min="3" max="3" width="8.85546875" style="1" customWidth="1"/>
    <col min="4" max="11" width="11.5703125" style="1" customWidth="1"/>
    <col min="12" max="16384" width="9.140625" style="1"/>
  </cols>
  <sheetData>
    <row r="2" spans="2:11" x14ac:dyDescent="0.25">
      <c r="B2" s="1057" t="s">
        <v>462</v>
      </c>
      <c r="C2" s="1057"/>
      <c r="D2" s="1057"/>
      <c r="E2" s="1057"/>
      <c r="F2" s="1057"/>
      <c r="G2" s="1057"/>
      <c r="H2" s="1057"/>
      <c r="I2" s="1057"/>
      <c r="J2" s="1057"/>
      <c r="K2" s="1057"/>
    </row>
    <row r="4" spans="2:11" ht="24" customHeight="1" x14ac:dyDescent="0.25">
      <c r="B4" s="1054" t="s">
        <v>902</v>
      </c>
      <c r="C4" s="1054"/>
      <c r="D4" s="1054"/>
      <c r="E4" s="1054"/>
      <c r="F4" s="1054"/>
      <c r="G4" s="1054"/>
      <c r="H4" s="1054"/>
      <c r="I4" s="1054"/>
      <c r="J4" s="1054"/>
      <c r="K4" s="1054"/>
    </row>
    <row r="5" spans="2:11" ht="13.5" customHeight="1" x14ac:dyDescent="0.25">
      <c r="B5" s="1055" t="s">
        <v>1013</v>
      </c>
      <c r="C5" s="1055"/>
      <c r="D5" s="1055"/>
      <c r="E5" s="1055"/>
      <c r="F5" s="1055"/>
      <c r="G5" s="1055"/>
      <c r="H5" s="1055"/>
      <c r="I5" s="1055"/>
      <c r="J5" s="1055"/>
      <c r="K5" s="1055"/>
    </row>
    <row r="6" spans="2:11" x14ac:dyDescent="0.25">
      <c r="B6" s="491"/>
      <c r="C6" s="491"/>
      <c r="D6" s="491"/>
      <c r="E6" s="491"/>
      <c r="F6" s="491"/>
      <c r="G6" s="491"/>
      <c r="H6" s="491"/>
      <c r="I6" s="834"/>
      <c r="J6" s="491"/>
      <c r="K6" s="491"/>
    </row>
    <row r="7" spans="2:11" x14ac:dyDescent="0.25">
      <c r="B7" s="491"/>
      <c r="C7" s="491"/>
      <c r="D7" s="491"/>
      <c r="E7" s="491"/>
      <c r="F7" s="491"/>
      <c r="G7" s="491"/>
      <c r="H7" s="491"/>
      <c r="I7" s="834"/>
      <c r="J7" s="491"/>
      <c r="K7" s="491"/>
    </row>
    <row r="8" spans="2:11" x14ac:dyDescent="0.25">
      <c r="B8" s="491"/>
      <c r="C8" s="491"/>
      <c r="D8" s="491"/>
      <c r="E8" s="491"/>
      <c r="F8" s="491"/>
      <c r="G8" s="491"/>
      <c r="H8" s="491"/>
      <c r="I8" s="834"/>
      <c r="J8" s="491"/>
      <c r="K8" s="491"/>
    </row>
    <row r="9" spans="2:11" x14ac:dyDescent="0.25">
      <c r="B9" s="491"/>
      <c r="C9" s="491"/>
      <c r="D9" s="491"/>
      <c r="E9" s="491"/>
      <c r="F9" s="491"/>
      <c r="G9" s="491"/>
      <c r="H9" s="491"/>
      <c r="I9" s="834"/>
      <c r="J9" s="491"/>
      <c r="K9" s="491"/>
    </row>
    <row r="10" spans="2:11" x14ac:dyDescent="0.25">
      <c r="B10" s="491"/>
      <c r="C10" s="491"/>
      <c r="D10" s="491"/>
      <c r="E10" s="491"/>
      <c r="F10" s="491"/>
      <c r="G10" s="491"/>
      <c r="H10" s="491"/>
      <c r="I10" s="834"/>
      <c r="J10" s="491"/>
      <c r="K10" s="491"/>
    </row>
    <row r="11" spans="2:11" x14ac:dyDescent="0.25">
      <c r="B11" s="491"/>
      <c r="C11" s="491"/>
      <c r="D11" s="491"/>
      <c r="E11" s="491"/>
      <c r="F11" s="491"/>
      <c r="G11" s="491"/>
      <c r="H11" s="491"/>
      <c r="I11" s="834"/>
      <c r="J11" s="491"/>
      <c r="K11" s="491"/>
    </row>
    <row r="12" spans="2:11" x14ac:dyDescent="0.25">
      <c r="B12" s="491"/>
      <c r="C12" s="491"/>
      <c r="D12" s="491"/>
      <c r="E12" s="491"/>
      <c r="F12" s="491"/>
      <c r="G12" s="491"/>
      <c r="H12" s="491"/>
      <c r="I12" s="834"/>
      <c r="J12" s="491"/>
      <c r="K12" s="491"/>
    </row>
    <row r="13" spans="2:11" x14ac:dyDescent="0.25">
      <c r="B13" s="84"/>
      <c r="C13" s="84"/>
      <c r="D13" s="84"/>
      <c r="E13" s="84"/>
      <c r="F13" s="84"/>
      <c r="G13" s="84"/>
      <c r="H13" s="84"/>
      <c r="I13" s="84"/>
      <c r="J13" s="84"/>
      <c r="K13" s="84"/>
    </row>
    <row r="14" spans="2:11" x14ac:dyDescent="0.25">
      <c r="B14" s="84"/>
      <c r="C14" s="84"/>
      <c r="D14" s="84"/>
      <c r="E14" s="84"/>
      <c r="F14" s="84"/>
      <c r="G14" s="84"/>
      <c r="H14" s="84"/>
      <c r="I14" s="84"/>
      <c r="J14" s="84"/>
      <c r="K14" s="84"/>
    </row>
    <row r="15" spans="2:11" x14ac:dyDescent="0.25">
      <c r="B15" s="84"/>
      <c r="C15" s="84"/>
      <c r="D15" s="84"/>
      <c r="E15" s="84"/>
      <c r="F15" s="84"/>
      <c r="G15" s="84"/>
      <c r="H15" s="84"/>
      <c r="I15" s="84"/>
      <c r="J15" s="84"/>
      <c r="K15" s="84"/>
    </row>
    <row r="16" spans="2:11" x14ac:dyDescent="0.25">
      <c r="B16" s="84"/>
      <c r="C16" s="84"/>
      <c r="D16" s="84"/>
      <c r="E16" s="84"/>
      <c r="F16" s="84"/>
      <c r="G16" s="84"/>
      <c r="H16" s="84"/>
      <c r="I16" s="84"/>
      <c r="J16" s="84"/>
      <c r="K16" s="84"/>
    </row>
    <row r="17" spans="2:11" x14ac:dyDescent="0.25">
      <c r="B17" s="84"/>
      <c r="C17" s="84"/>
      <c r="D17" s="84"/>
      <c r="E17" s="84"/>
      <c r="F17" s="84"/>
      <c r="G17" s="84"/>
      <c r="H17" s="84"/>
      <c r="I17" s="84"/>
      <c r="J17" s="84"/>
      <c r="K17" s="84"/>
    </row>
    <row r="18" spans="2:11" x14ac:dyDescent="0.25">
      <c r="B18" s="84"/>
      <c r="C18" s="84"/>
      <c r="D18" s="84"/>
      <c r="E18" s="84"/>
      <c r="F18" s="84"/>
      <c r="G18" s="84"/>
      <c r="H18" s="84"/>
      <c r="I18" s="84"/>
      <c r="J18" s="84"/>
      <c r="K18" s="84"/>
    </row>
    <row r="19" spans="2:11" x14ac:dyDescent="0.25">
      <c r="B19" s="84"/>
      <c r="C19" s="84"/>
      <c r="D19" s="84"/>
      <c r="E19" s="84"/>
      <c r="F19" s="84"/>
      <c r="G19" s="84"/>
      <c r="H19" s="84"/>
      <c r="I19" s="84"/>
      <c r="J19" s="84"/>
      <c r="K19" s="84"/>
    </row>
    <row r="20" spans="2:11" x14ac:dyDescent="0.25">
      <c r="B20" s="84"/>
      <c r="C20" s="84"/>
      <c r="D20" s="84"/>
      <c r="E20" s="84"/>
      <c r="F20" s="84"/>
      <c r="G20" s="84"/>
      <c r="H20" s="84"/>
      <c r="I20" s="84"/>
      <c r="J20" s="84"/>
      <c r="K20" s="84"/>
    </row>
    <row r="21" spans="2:11" x14ac:dyDescent="0.25">
      <c r="B21" s="84"/>
      <c r="C21" s="84"/>
      <c r="D21" s="84"/>
      <c r="E21" s="84"/>
      <c r="F21" s="84"/>
      <c r="G21" s="84"/>
      <c r="H21" s="84"/>
      <c r="I21" s="84"/>
      <c r="J21" s="84"/>
      <c r="K21" s="84"/>
    </row>
    <row r="22" spans="2:11" x14ac:dyDescent="0.25">
      <c r="B22" s="84"/>
      <c r="C22" s="84"/>
      <c r="D22" s="84"/>
      <c r="E22" s="84"/>
      <c r="F22" s="84"/>
      <c r="G22" s="84"/>
      <c r="H22" s="84"/>
      <c r="I22" s="84"/>
      <c r="J22" s="84"/>
      <c r="K22" s="84"/>
    </row>
    <row r="23" spans="2:11" x14ac:dyDescent="0.25">
      <c r="B23" s="11"/>
    </row>
    <row r="24" spans="2:11" x14ac:dyDescent="0.25">
      <c r="B24" s="11" t="s">
        <v>252</v>
      </c>
    </row>
    <row r="118" spans="2:4" x14ac:dyDescent="0.25">
      <c r="B118" s="1089"/>
      <c r="C118" s="1089"/>
      <c r="D118" s="1089"/>
    </row>
  </sheetData>
  <mergeCells count="4">
    <mergeCell ref="B4:K4"/>
    <mergeCell ref="B5:K5"/>
    <mergeCell ref="B118:D118"/>
    <mergeCell ref="B2:K2"/>
  </mergeCells>
  <hyperlinks>
    <hyperlink ref="B23" location="'Indice Tavole'!B37" display="Ritorna all'indice delle tavole" xr:uid="{00000000-0004-0000-2100-000000000000}"/>
    <hyperlink ref="B24" location="'Indice Tavole'!B43" display="Ritorna all'indice delle tavole" xr:uid="{00000000-0004-0000-2100-000001000000}"/>
  </hyperlinks>
  <printOptions horizontalCentered="1"/>
  <pageMargins left="0.23622047244094491" right="0.23622047244094491" top="0.74803149606299213" bottom="0.74803149606299213" header="0.31496062992125984" footer="0.31496062992125984"/>
  <pageSetup paperSize="9" scale="8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theme="5" tint="0.39997558519241921"/>
    <pageSetUpPr fitToPage="1"/>
  </sheetPr>
  <dimension ref="B2:N122"/>
  <sheetViews>
    <sheetView zoomScale="140" zoomScaleNormal="140" workbookViewId="0"/>
  </sheetViews>
  <sheetFormatPr defaultColWidth="12.42578125" defaultRowHeight="12" x14ac:dyDescent="0.2"/>
  <cols>
    <col min="1" max="1" width="4.140625" style="16" customWidth="1"/>
    <col min="2" max="2" width="16.85546875" style="16" customWidth="1"/>
    <col min="3" max="3" width="6.28515625" style="16" bestFit="1" customWidth="1"/>
    <col min="4" max="4" width="8.140625" style="16" customWidth="1"/>
    <col min="5" max="5" width="4" style="16" customWidth="1"/>
    <col min="6" max="6" width="7.5703125" style="16" customWidth="1"/>
    <col min="7" max="7" width="4.140625" style="16" customWidth="1"/>
    <col min="8" max="8" width="7.5703125" style="16" customWidth="1"/>
    <col min="9" max="9" width="4.42578125" style="16" customWidth="1"/>
    <col min="10" max="10" width="7.85546875" style="16" customWidth="1"/>
    <col min="11" max="11" width="5.7109375" style="16" customWidth="1"/>
    <col min="12" max="12" width="7.85546875" style="16" customWidth="1"/>
    <col min="13" max="13" width="3.85546875" style="16" customWidth="1"/>
    <col min="14" max="16384" width="12.42578125" style="16"/>
  </cols>
  <sheetData>
    <row r="2" spans="2:12" ht="14.25" x14ac:dyDescent="0.2">
      <c r="B2" s="1057" t="s">
        <v>409</v>
      </c>
      <c r="C2" s="1057"/>
      <c r="D2" s="1057"/>
      <c r="E2" s="1057"/>
      <c r="F2" s="1057"/>
      <c r="G2" s="1057"/>
      <c r="H2" s="1057"/>
      <c r="I2" s="1057"/>
      <c r="J2" s="1057"/>
      <c r="K2" s="1057"/>
      <c r="L2" s="1057"/>
    </row>
    <row r="3" spans="2:12" ht="14.25" x14ac:dyDescent="0.2">
      <c r="B3" s="26"/>
      <c r="C3" s="26"/>
      <c r="D3" s="26"/>
      <c r="E3" s="26"/>
      <c r="F3" s="26"/>
      <c r="G3" s="26"/>
      <c r="H3" s="26"/>
      <c r="I3" s="26"/>
      <c r="J3" s="26"/>
      <c r="K3" s="26"/>
      <c r="L3" s="26"/>
    </row>
    <row r="4" spans="2:12" ht="14.25" x14ac:dyDescent="0.2">
      <c r="B4" s="1048" t="s">
        <v>865</v>
      </c>
      <c r="C4" s="1048"/>
      <c r="D4" s="1048"/>
      <c r="E4" s="1048"/>
      <c r="F4" s="1048"/>
      <c r="G4" s="1048"/>
      <c r="H4" s="1048"/>
      <c r="I4" s="1048"/>
      <c r="J4" s="1048"/>
      <c r="K4" s="1048"/>
      <c r="L4" s="1048"/>
    </row>
    <row r="5" spans="2:12" ht="12.75" x14ac:dyDescent="0.2">
      <c r="B5" s="1049" t="s">
        <v>979</v>
      </c>
      <c r="C5" s="1049"/>
      <c r="D5" s="1049"/>
      <c r="E5" s="1049"/>
      <c r="F5" s="1049"/>
      <c r="G5" s="1049"/>
      <c r="H5" s="1049"/>
      <c r="I5" s="1049"/>
      <c r="J5" s="1049"/>
      <c r="K5" s="1049"/>
      <c r="L5" s="1049"/>
    </row>
    <row r="6" spans="2:12" ht="12.95" customHeight="1" x14ac:dyDescent="0.2">
      <c r="B6" s="1062" t="s">
        <v>12</v>
      </c>
      <c r="C6" s="1058" t="s">
        <v>1</v>
      </c>
      <c r="D6" s="1058"/>
      <c r="E6" s="1058" t="s">
        <v>1</v>
      </c>
      <c r="F6" s="1058"/>
      <c r="G6" s="1058" t="s">
        <v>13</v>
      </c>
      <c r="H6" s="1058"/>
      <c r="I6" s="1060" t="s">
        <v>216</v>
      </c>
      <c r="J6" s="1060"/>
      <c r="K6" s="1058" t="s">
        <v>15</v>
      </c>
      <c r="L6" s="1058"/>
    </row>
    <row r="7" spans="2:12" ht="12.75" x14ac:dyDescent="0.2">
      <c r="B7" s="1063"/>
      <c r="C7" s="1059" t="s">
        <v>144</v>
      </c>
      <c r="D7" s="1059"/>
      <c r="E7" s="1059" t="s">
        <v>53</v>
      </c>
      <c r="F7" s="1059"/>
      <c r="G7" s="1059" t="s">
        <v>150</v>
      </c>
      <c r="H7" s="1059"/>
      <c r="I7" s="1061"/>
      <c r="J7" s="1061"/>
      <c r="K7" s="1059" t="s">
        <v>577</v>
      </c>
      <c r="L7" s="1059"/>
    </row>
    <row r="8" spans="2:12" ht="12.75" customHeight="1" x14ac:dyDescent="0.2">
      <c r="B8" s="1063"/>
      <c r="C8" s="1064" t="s">
        <v>16</v>
      </c>
      <c r="D8" s="713" t="str">
        <f>+F8</f>
        <v xml:space="preserve">Risorse </v>
      </c>
      <c r="E8" s="1064" t="s">
        <v>16</v>
      </c>
      <c r="F8" s="421" t="s">
        <v>578</v>
      </c>
      <c r="G8" s="1064" t="s">
        <v>16</v>
      </c>
      <c r="H8" s="421" t="s">
        <v>578</v>
      </c>
      <c r="I8" s="1064" t="s">
        <v>16</v>
      </c>
      <c r="J8" s="421" t="s">
        <v>578</v>
      </c>
      <c r="K8" s="1064" t="s">
        <v>16</v>
      </c>
      <c r="L8" s="421" t="s">
        <v>578</v>
      </c>
    </row>
    <row r="9" spans="2:12" ht="12.75" x14ac:dyDescent="0.2">
      <c r="B9" s="1063"/>
      <c r="C9" s="1065"/>
      <c r="D9" s="714" t="str">
        <f>+F9</f>
        <v>D.P</v>
      </c>
      <c r="E9" s="1065"/>
      <c r="F9" s="503" t="s">
        <v>579</v>
      </c>
      <c r="G9" s="1065"/>
      <c r="H9" s="503" t="s">
        <v>579</v>
      </c>
      <c r="I9" s="1065"/>
      <c r="J9" s="503" t="s">
        <v>579</v>
      </c>
      <c r="K9" s="1065"/>
      <c r="L9" s="503" t="s">
        <v>579</v>
      </c>
    </row>
    <row r="10" spans="2:12" ht="12.75" x14ac:dyDescent="0.2">
      <c r="B10" s="566" t="s">
        <v>17</v>
      </c>
      <c r="C10" s="568">
        <v>3</v>
      </c>
      <c r="D10" s="568">
        <v>26665.698263999999</v>
      </c>
      <c r="E10" s="822">
        <v>0</v>
      </c>
      <c r="F10" s="822">
        <v>0</v>
      </c>
      <c r="G10" s="567">
        <v>3</v>
      </c>
      <c r="H10" s="568">
        <v>21119.800909000001</v>
      </c>
      <c r="I10" s="567">
        <v>2</v>
      </c>
      <c r="J10" s="568">
        <v>21160.711469000002</v>
      </c>
      <c r="K10" s="567">
        <v>8</v>
      </c>
      <c r="L10" s="568">
        <f>+J10+H10+F10+D10</f>
        <v>68946.210641999991</v>
      </c>
    </row>
    <row r="11" spans="2:12" ht="12.75" x14ac:dyDescent="0.2">
      <c r="B11" s="562" t="s">
        <v>18</v>
      </c>
      <c r="C11" s="563">
        <v>4</v>
      </c>
      <c r="D11" s="563">
        <v>12133.013835</v>
      </c>
      <c r="E11" s="563">
        <v>2</v>
      </c>
      <c r="F11" s="563">
        <v>7964.1760260000001</v>
      </c>
      <c r="G11" s="104">
        <v>3</v>
      </c>
      <c r="H11" s="563">
        <v>8546.3383680000006</v>
      </c>
      <c r="I11" s="104">
        <v>4</v>
      </c>
      <c r="J11" s="563">
        <v>14486.325073</v>
      </c>
      <c r="K11" s="104">
        <f>+I11+G11+E11+C11</f>
        <v>13</v>
      </c>
      <c r="L11" s="563">
        <f>+J11+H11+F11+D11</f>
        <v>43129.853302000003</v>
      </c>
    </row>
    <row r="12" spans="2:12" ht="12.75" x14ac:dyDescent="0.2">
      <c r="B12" s="562" t="s">
        <v>19</v>
      </c>
      <c r="C12" s="104">
        <v>11</v>
      </c>
      <c r="D12" s="563">
        <v>18781.039822999999</v>
      </c>
      <c r="E12" s="104">
        <v>10</v>
      </c>
      <c r="F12" s="563">
        <v>14862.611985</v>
      </c>
      <c r="G12" s="104">
        <v>4</v>
      </c>
      <c r="H12" s="563">
        <v>5578.719024</v>
      </c>
      <c r="I12" s="104">
        <v>8</v>
      </c>
      <c r="J12" s="563">
        <v>12508</v>
      </c>
      <c r="K12" s="104">
        <f t="shared" ref="K12:K17" si="0">+I12+G12+E12+C12</f>
        <v>33</v>
      </c>
      <c r="L12" s="563">
        <f>+J12+H12+F12+D12</f>
        <v>51730.370832000001</v>
      </c>
    </row>
    <row r="13" spans="2:12" ht="12.75" x14ac:dyDescent="0.2">
      <c r="B13" s="562" t="s">
        <v>20</v>
      </c>
      <c r="C13" s="104">
        <v>7</v>
      </c>
      <c r="D13" s="563">
        <v>5637.5243090000004</v>
      </c>
      <c r="E13" s="104">
        <v>5</v>
      </c>
      <c r="F13" s="563">
        <v>3361.532455</v>
      </c>
      <c r="G13" s="104">
        <v>4</v>
      </c>
      <c r="H13" s="563">
        <v>2659.1941660000002</v>
      </c>
      <c r="I13" s="104">
        <v>12</v>
      </c>
      <c r="J13" s="563">
        <v>7999.077663</v>
      </c>
      <c r="K13" s="104">
        <f t="shared" si="0"/>
        <v>28</v>
      </c>
      <c r="L13" s="563">
        <f t="shared" ref="L13:L17" si="1">+J13+H13+F13+D13</f>
        <v>19657.328593000002</v>
      </c>
    </row>
    <row r="14" spans="2:12" ht="12.75" x14ac:dyDescent="0.2">
      <c r="B14" s="562" t="s">
        <v>21</v>
      </c>
      <c r="C14" s="104">
        <v>8</v>
      </c>
      <c r="D14" s="563">
        <v>2104.908109</v>
      </c>
      <c r="E14" s="104">
        <v>10</v>
      </c>
      <c r="F14" s="563">
        <v>2193.0526490000002</v>
      </c>
      <c r="G14" s="104">
        <v>23</v>
      </c>
      <c r="H14" s="563">
        <v>4960.0976389999996</v>
      </c>
      <c r="I14" s="104">
        <v>35</v>
      </c>
      <c r="J14" s="563">
        <v>9153.0614440000008</v>
      </c>
      <c r="K14" s="104">
        <f t="shared" si="0"/>
        <v>76</v>
      </c>
      <c r="L14" s="563">
        <f t="shared" si="1"/>
        <v>18411.119841</v>
      </c>
    </row>
    <row r="15" spans="2:12" ht="12.75" x14ac:dyDescent="0.2">
      <c r="B15" s="562" t="s">
        <v>22</v>
      </c>
      <c r="C15" s="817">
        <v>0</v>
      </c>
      <c r="D15" s="817">
        <v>0</v>
      </c>
      <c r="E15" s="104">
        <v>10</v>
      </c>
      <c r="F15" s="563">
        <v>553.18643999999995</v>
      </c>
      <c r="G15" s="104">
        <v>16</v>
      </c>
      <c r="H15" s="563">
        <v>902.21681899999999</v>
      </c>
      <c r="I15" s="104">
        <v>33</v>
      </c>
      <c r="J15" s="563">
        <v>1764.874276</v>
      </c>
      <c r="K15" s="104">
        <f>+I15+G15+E15+C15</f>
        <v>59</v>
      </c>
      <c r="L15" s="563">
        <f t="shared" si="1"/>
        <v>3220.2775349999997</v>
      </c>
    </row>
    <row r="16" spans="2:12" ht="12.75" x14ac:dyDescent="0.2">
      <c r="B16" s="562" t="s">
        <v>23</v>
      </c>
      <c r="C16" s="817">
        <v>0</v>
      </c>
      <c r="D16" s="817">
        <v>0</v>
      </c>
      <c r="E16" s="104">
        <v>3</v>
      </c>
      <c r="F16" s="563">
        <v>31.701771999999998</v>
      </c>
      <c r="G16" s="104">
        <v>18</v>
      </c>
      <c r="H16" s="563">
        <v>222.38685000000001</v>
      </c>
      <c r="I16" s="104">
        <v>53</v>
      </c>
      <c r="J16" s="563">
        <v>553.17733299999998</v>
      </c>
      <c r="K16" s="104">
        <f t="shared" si="0"/>
        <v>74</v>
      </c>
      <c r="L16" s="563">
        <f t="shared" si="1"/>
        <v>807.26595499999996</v>
      </c>
    </row>
    <row r="17" spans="2:14" ht="12.75" x14ac:dyDescent="0.2">
      <c r="B17" s="562" t="s">
        <v>24</v>
      </c>
      <c r="C17" s="817">
        <v>0</v>
      </c>
      <c r="D17" s="817">
        <v>0</v>
      </c>
      <c r="E17" s="817">
        <v>0</v>
      </c>
      <c r="F17" s="817">
        <v>0</v>
      </c>
      <c r="G17" s="104">
        <v>1</v>
      </c>
      <c r="H17" s="817">
        <v>0.23668</v>
      </c>
      <c r="I17" s="104">
        <v>57</v>
      </c>
      <c r="J17" s="817">
        <v>10.400178</v>
      </c>
      <c r="K17" s="104">
        <f t="shared" si="0"/>
        <v>58</v>
      </c>
      <c r="L17" s="817">
        <f t="shared" si="1"/>
        <v>10.636858</v>
      </c>
    </row>
    <row r="18" spans="2:14" ht="12.75" x14ac:dyDescent="0.2">
      <c r="B18" s="127" t="s">
        <v>25</v>
      </c>
      <c r="C18" s="508">
        <v>33</v>
      </c>
      <c r="D18" s="225">
        <f>SUM(D10:D17)</f>
        <v>65322.184339999993</v>
      </c>
      <c r="E18" s="508">
        <v>40</v>
      </c>
      <c r="F18" s="225">
        <v>28966.261327000004</v>
      </c>
      <c r="G18" s="715">
        <f t="shared" ref="G18:K18" si="2">SUM(G10:G17)</f>
        <v>72</v>
      </c>
      <c r="H18" s="225">
        <f t="shared" si="2"/>
        <v>43988.990455000006</v>
      </c>
      <c r="I18" s="923">
        <f t="shared" si="2"/>
        <v>204</v>
      </c>
      <c r="J18" s="225">
        <f t="shared" si="2"/>
        <v>67635.627435999995</v>
      </c>
      <c r="K18" s="923">
        <f t="shared" si="2"/>
        <v>349</v>
      </c>
      <c r="L18" s="225">
        <f>+D18+F18+H18+J18</f>
        <v>205913.06355799997</v>
      </c>
    </row>
    <row r="19" spans="2:14" ht="12.75" x14ac:dyDescent="0.2">
      <c r="B19" s="564"/>
      <c r="C19" s="507"/>
      <c r="D19" s="565"/>
      <c r="E19" s="507"/>
      <c r="F19" s="565"/>
      <c r="G19" s="507"/>
      <c r="H19" s="565"/>
      <c r="I19" s="507"/>
      <c r="J19" s="565"/>
      <c r="K19" s="507"/>
      <c r="L19" s="565"/>
    </row>
    <row r="20" spans="2:14" ht="12.75" customHeight="1" x14ac:dyDescent="0.2">
      <c r="B20" s="1068" t="s">
        <v>886</v>
      </c>
      <c r="C20" s="1068"/>
      <c r="D20" s="1068"/>
      <c r="E20" s="1068"/>
      <c r="F20" s="1068"/>
      <c r="G20" s="1068"/>
      <c r="H20" s="1068"/>
      <c r="I20" s="1068"/>
      <c r="J20" s="1068"/>
      <c r="K20" s="1068"/>
      <c r="L20" s="1068"/>
    </row>
    <row r="21" spans="2:14" ht="12.75" x14ac:dyDescent="0.2">
      <c r="B21" s="1067"/>
      <c r="C21" s="1067"/>
      <c r="D21" s="1067"/>
      <c r="E21" s="1067"/>
      <c r="F21" s="1067"/>
      <c r="G21" s="1067"/>
      <c r="H21" s="1067"/>
      <c r="I21" s="1067"/>
      <c r="J21" s="1067"/>
      <c r="K21" s="1067"/>
      <c r="L21" s="1067"/>
    </row>
    <row r="22" spans="2:14" s="9" customFormat="1" ht="15" x14ac:dyDescent="0.25">
      <c r="B22" s="16"/>
      <c r="C22" s="16"/>
      <c r="D22" s="16"/>
      <c r="E22" s="16"/>
      <c r="F22" s="16"/>
      <c r="G22" s="16"/>
      <c r="H22" s="16"/>
      <c r="I22" s="16"/>
      <c r="J22" s="16"/>
      <c r="K22" s="16"/>
      <c r="L22" s="16"/>
      <c r="N22" s="452"/>
    </row>
    <row r="23" spans="2:14" ht="15" x14ac:dyDescent="0.25">
      <c r="B23" s="11" t="s">
        <v>252</v>
      </c>
      <c r="C23" s="9"/>
      <c r="D23" s="9"/>
      <c r="E23" s="9"/>
      <c r="F23" s="9"/>
      <c r="G23" s="9"/>
      <c r="H23" s="9"/>
      <c r="I23" s="9"/>
      <c r="J23" s="9"/>
      <c r="K23" s="9"/>
      <c r="L23" s="9"/>
    </row>
    <row r="122" spans="2:4" x14ac:dyDescent="0.2">
      <c r="B122" s="1066"/>
      <c r="C122" s="1066"/>
      <c r="D122" s="1066"/>
    </row>
  </sheetData>
  <mergeCells count="21">
    <mergeCell ref="B122:D122"/>
    <mergeCell ref="C7:D7"/>
    <mergeCell ref="C8:C9"/>
    <mergeCell ref="E8:E9"/>
    <mergeCell ref="B21:L21"/>
    <mergeCell ref="B20:L20"/>
    <mergeCell ref="K8:K9"/>
    <mergeCell ref="G8:G9"/>
    <mergeCell ref="B2:L2"/>
    <mergeCell ref="B4:L4"/>
    <mergeCell ref="B5:L5"/>
    <mergeCell ref="G6:H6"/>
    <mergeCell ref="G7:H7"/>
    <mergeCell ref="I6:J7"/>
    <mergeCell ref="K6:L6"/>
    <mergeCell ref="K7:L7"/>
    <mergeCell ref="E6:F6"/>
    <mergeCell ref="E7:F7"/>
    <mergeCell ref="B6:B9"/>
    <mergeCell ref="C6:D6"/>
    <mergeCell ref="I8:I9"/>
  </mergeCells>
  <hyperlinks>
    <hyperlink ref="B23" location="'Indice Tavole'!B7" display="Ritorna all'indice delle tavole" xr:uid="{00000000-0004-0000-0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107">
    <tabColor rgb="FFCCFF66"/>
    <pageSetUpPr fitToPage="1"/>
  </sheetPr>
  <dimension ref="B2:L117"/>
  <sheetViews>
    <sheetView zoomScale="140" zoomScaleNormal="140" workbookViewId="0"/>
  </sheetViews>
  <sheetFormatPr defaultColWidth="9.140625" defaultRowHeight="15" x14ac:dyDescent="0.25"/>
  <cols>
    <col min="1" max="1" width="3.85546875" style="1" customWidth="1"/>
    <col min="2" max="9" width="9.140625" style="1"/>
    <col min="10" max="10" width="9.7109375" style="1" bestFit="1" customWidth="1"/>
    <col min="11" max="11" width="9.5703125" style="1" bestFit="1" customWidth="1"/>
    <col min="12" max="12" width="10.140625" style="1" customWidth="1"/>
    <col min="13" max="16384" width="9.140625" style="1"/>
  </cols>
  <sheetData>
    <row r="2" spans="2:12" x14ac:dyDescent="0.25">
      <c r="B2" s="1057" t="s">
        <v>463</v>
      </c>
      <c r="C2" s="1057"/>
      <c r="D2" s="1057"/>
      <c r="E2" s="1057"/>
      <c r="F2" s="1057"/>
      <c r="G2" s="1057"/>
      <c r="H2" s="1057"/>
      <c r="I2" s="1057"/>
      <c r="J2" s="1057"/>
      <c r="K2" s="1057"/>
      <c r="L2" s="1057"/>
    </row>
    <row r="4" spans="2:12" ht="31.5" customHeight="1" x14ac:dyDescent="0.25">
      <c r="B4" s="1054" t="s">
        <v>903</v>
      </c>
      <c r="C4" s="1054"/>
      <c r="D4" s="1054"/>
      <c r="E4" s="1054"/>
      <c r="F4" s="1054"/>
      <c r="G4" s="1054"/>
      <c r="H4" s="1054"/>
      <c r="I4" s="1054"/>
      <c r="J4" s="1054"/>
      <c r="K4" s="1054"/>
      <c r="L4" s="1054"/>
    </row>
    <row r="5" spans="2:12" x14ac:dyDescent="0.25">
      <c r="B5" s="1055" t="s">
        <v>1014</v>
      </c>
      <c r="C5" s="1055"/>
      <c r="D5" s="1055"/>
      <c r="E5" s="1055"/>
      <c r="F5" s="1055"/>
      <c r="G5" s="1055"/>
      <c r="H5" s="1055"/>
      <c r="I5" s="1055"/>
      <c r="J5" s="1055"/>
      <c r="K5" s="1055"/>
      <c r="L5" s="1055"/>
    </row>
    <row r="6" spans="2:12" s="156" customFormat="1" x14ac:dyDescent="0.25">
      <c r="B6" s="1065"/>
      <c r="C6" s="584"/>
      <c r="D6" s="584"/>
      <c r="E6" s="584"/>
      <c r="F6" s="584"/>
      <c r="G6" s="584"/>
      <c r="H6" s="584"/>
      <c r="I6" s="1104"/>
      <c r="J6" s="479"/>
      <c r="K6" s="1104"/>
      <c r="L6" s="1104"/>
    </row>
    <row r="7" spans="2:12" s="156" customFormat="1" x14ac:dyDescent="0.25">
      <c r="B7" s="1065"/>
      <c r="C7" s="584"/>
      <c r="D7" s="584"/>
      <c r="E7" s="584"/>
      <c r="F7" s="584"/>
      <c r="G7" s="584"/>
      <c r="H7" s="584"/>
      <c r="I7" s="1104"/>
      <c r="J7" s="479"/>
      <c r="K7" s="1104"/>
      <c r="L7" s="1104"/>
    </row>
    <row r="8" spans="2:12" s="156" customFormat="1" x14ac:dyDescent="0.25">
      <c r="B8" s="837"/>
      <c r="C8" s="584"/>
      <c r="D8" s="584"/>
      <c r="E8" s="584"/>
      <c r="F8" s="584"/>
      <c r="G8" s="584"/>
      <c r="H8" s="584"/>
      <c r="I8" s="842"/>
      <c r="J8" s="479"/>
      <c r="K8" s="842"/>
      <c r="L8" s="842"/>
    </row>
    <row r="9" spans="2:12" s="156" customFormat="1" x14ac:dyDescent="0.25">
      <c r="B9" s="837"/>
      <c r="C9" s="584"/>
      <c r="D9" s="584"/>
      <c r="E9" s="584"/>
      <c r="F9" s="584"/>
      <c r="G9" s="584"/>
      <c r="H9" s="584"/>
      <c r="I9" s="842"/>
      <c r="J9" s="479"/>
      <c r="K9" s="842"/>
      <c r="L9" s="842"/>
    </row>
    <row r="10" spans="2:12" s="156" customFormat="1" x14ac:dyDescent="0.25">
      <c r="B10" s="837"/>
      <c r="C10" s="584"/>
      <c r="D10" s="584"/>
      <c r="E10" s="584"/>
      <c r="F10" s="584"/>
      <c r="G10" s="584"/>
      <c r="H10" s="584"/>
      <c r="I10" s="842"/>
      <c r="J10" s="479"/>
      <c r="K10" s="842"/>
      <c r="L10" s="842"/>
    </row>
    <row r="11" spans="2:12" s="156" customFormat="1" x14ac:dyDescent="0.25">
      <c r="B11" s="837"/>
      <c r="C11" s="584"/>
      <c r="D11" s="584"/>
      <c r="E11" s="584"/>
      <c r="F11" s="584"/>
      <c r="G11" s="584"/>
      <c r="H11" s="584"/>
      <c r="I11" s="842"/>
      <c r="J11" s="479"/>
      <c r="K11" s="842"/>
      <c r="L11" s="842"/>
    </row>
    <row r="12" spans="2:12" s="156" customFormat="1" x14ac:dyDescent="0.25">
      <c r="B12" s="837"/>
      <c r="C12" s="584"/>
      <c r="D12" s="584"/>
      <c r="E12" s="584"/>
      <c r="F12" s="584"/>
      <c r="G12" s="584"/>
      <c r="H12" s="584"/>
      <c r="I12" s="842"/>
      <c r="J12" s="479"/>
      <c r="K12" s="842"/>
      <c r="L12" s="842"/>
    </row>
    <row r="13" spans="2:12" s="156" customFormat="1" x14ac:dyDescent="0.25">
      <c r="B13" s="837"/>
      <c r="C13" s="584"/>
      <c r="D13" s="584"/>
      <c r="E13" s="584"/>
      <c r="F13" s="584"/>
      <c r="G13" s="584"/>
      <c r="H13" s="584"/>
      <c r="I13" s="842"/>
      <c r="J13" s="479"/>
      <c r="K13" s="842"/>
      <c r="L13" s="842"/>
    </row>
    <row r="14" spans="2:12" s="156" customFormat="1" x14ac:dyDescent="0.25">
      <c r="B14" s="837"/>
      <c r="C14" s="584"/>
      <c r="D14" s="584"/>
      <c r="E14" s="584"/>
      <c r="F14" s="584"/>
      <c r="G14" s="584"/>
      <c r="H14" s="584"/>
      <c r="I14" s="842"/>
      <c r="J14" s="479"/>
      <c r="K14" s="842"/>
      <c r="L14" s="842"/>
    </row>
    <row r="15" spans="2:12" s="156" customFormat="1" x14ac:dyDescent="0.25">
      <c r="B15" s="837"/>
      <c r="C15" s="584"/>
      <c r="D15" s="584"/>
      <c r="E15" s="584"/>
      <c r="F15" s="584"/>
      <c r="G15" s="584"/>
      <c r="H15" s="584"/>
      <c r="I15" s="842"/>
      <c r="J15" s="479"/>
      <c r="K15" s="842"/>
      <c r="L15" s="842"/>
    </row>
    <row r="16" spans="2:12" s="156" customFormat="1" x14ac:dyDescent="0.25">
      <c r="B16" s="837"/>
      <c r="C16" s="584"/>
      <c r="D16" s="584"/>
      <c r="E16" s="584"/>
      <c r="F16" s="584"/>
      <c r="G16" s="584"/>
      <c r="H16" s="584"/>
      <c r="I16" s="842"/>
      <c r="J16" s="479"/>
      <c r="K16" s="842"/>
      <c r="L16" s="842"/>
    </row>
    <row r="17" spans="2:12" s="156" customFormat="1" x14ac:dyDescent="0.25">
      <c r="B17" s="837"/>
      <c r="C17" s="584"/>
      <c r="D17" s="584"/>
      <c r="E17" s="584"/>
      <c r="F17" s="584"/>
      <c r="G17" s="584"/>
      <c r="H17" s="584"/>
      <c r="I17" s="842"/>
      <c r="J17" s="479"/>
      <c r="K17" s="842"/>
      <c r="L17" s="842"/>
    </row>
    <row r="18" spans="2:12" s="156" customFormat="1" x14ac:dyDescent="0.25">
      <c r="B18" s="837"/>
      <c r="C18" s="584"/>
      <c r="D18" s="584"/>
      <c r="E18" s="584"/>
      <c r="F18" s="584"/>
      <c r="G18" s="584"/>
      <c r="H18" s="584"/>
      <c r="I18" s="842"/>
      <c r="J18" s="479"/>
      <c r="K18" s="842"/>
      <c r="L18" s="842"/>
    </row>
    <row r="19" spans="2:12" s="156" customFormat="1" x14ac:dyDescent="0.25">
      <c r="B19" s="837"/>
      <c r="C19" s="584"/>
      <c r="D19" s="584"/>
      <c r="E19" s="584"/>
      <c r="F19" s="584"/>
      <c r="G19" s="584"/>
      <c r="H19" s="584"/>
      <c r="I19" s="842"/>
      <c r="J19" s="479"/>
      <c r="K19" s="842"/>
      <c r="L19" s="842"/>
    </row>
    <row r="20" spans="2:12" s="156" customFormat="1" x14ac:dyDescent="0.25">
      <c r="B20" s="1126"/>
      <c r="C20" s="1126"/>
      <c r="D20" s="1126"/>
      <c r="E20" s="1126"/>
      <c r="F20" s="584"/>
      <c r="G20" s="584"/>
      <c r="H20" s="584"/>
      <c r="I20" s="210"/>
      <c r="J20" s="93"/>
      <c r="K20" s="210"/>
      <c r="L20" s="210"/>
    </row>
    <row r="21" spans="2:12" x14ac:dyDescent="0.25">
      <c r="B21" s="583"/>
      <c r="C21" s="583"/>
      <c r="D21" s="583"/>
      <c r="E21" s="583"/>
      <c r="F21" s="583"/>
      <c r="G21" s="583"/>
      <c r="H21" s="583"/>
      <c r="I21" s="583"/>
      <c r="J21" s="583"/>
      <c r="K21" s="583"/>
      <c r="L21" s="583"/>
    </row>
    <row r="23" spans="2:12" x14ac:dyDescent="0.25">
      <c r="B23" s="212" t="s">
        <v>252</v>
      </c>
    </row>
    <row r="24" spans="2:12" x14ac:dyDescent="0.25">
      <c r="B24"/>
    </row>
    <row r="117" spans="2:4" x14ac:dyDescent="0.25">
      <c r="B117" s="1089"/>
      <c r="C117" s="1089"/>
      <c r="D117" s="1089"/>
    </row>
  </sheetData>
  <mergeCells count="9">
    <mergeCell ref="B4:L4"/>
    <mergeCell ref="B5:L5"/>
    <mergeCell ref="B117:D117"/>
    <mergeCell ref="B2:L2"/>
    <mergeCell ref="B6:B7"/>
    <mergeCell ref="I6:I7"/>
    <mergeCell ref="K6:K7"/>
    <mergeCell ref="L6:L7"/>
    <mergeCell ref="B20:E20"/>
  </mergeCells>
  <hyperlinks>
    <hyperlink ref="B23" location="'Indice Tavole'!B44" display="Ritorna all'indice delle tavole" xr:uid="{00000000-0004-0000-2200-000000000000}"/>
  </hyperlinks>
  <printOptions horizontalCentered="1"/>
  <pageMargins left="0.23622047244094491" right="0.23622047244094491" top="0.74803149606299213" bottom="0.74803149606299213" header="0.31496062992125984" footer="0.31496062992125984"/>
  <pageSetup paperSize="9" scale="97"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108">
    <tabColor rgb="FFCCFF66"/>
    <pageSetUpPr fitToPage="1"/>
  </sheetPr>
  <dimension ref="B2:I116"/>
  <sheetViews>
    <sheetView zoomScale="140" zoomScaleNormal="140" workbookViewId="0"/>
  </sheetViews>
  <sheetFormatPr defaultColWidth="9.140625" defaultRowHeight="15" x14ac:dyDescent="0.25"/>
  <cols>
    <col min="1" max="1" width="4.140625" style="1" customWidth="1"/>
    <col min="2" max="2" width="27.42578125" style="1" bestFit="1" customWidth="1"/>
    <col min="3" max="3" width="8.85546875" style="1" bestFit="1" customWidth="1"/>
    <col min="4" max="4" width="3.85546875" style="1" customWidth="1"/>
    <col min="5" max="5" width="9.42578125" style="1" bestFit="1" customWidth="1"/>
    <col min="6" max="6" width="9.140625" style="1" bestFit="1" customWidth="1"/>
    <col min="7" max="7" width="9.140625" style="1" customWidth="1"/>
    <col min="8" max="8" width="10" style="1" customWidth="1"/>
    <col min="9" max="16384" width="9.140625" style="1"/>
  </cols>
  <sheetData>
    <row r="2" spans="2:9" x14ac:dyDescent="0.25">
      <c r="B2" s="1057" t="s">
        <v>464</v>
      </c>
      <c r="C2" s="1057"/>
      <c r="D2" s="1057"/>
      <c r="E2" s="1057"/>
      <c r="F2" s="1057"/>
      <c r="G2" s="1057"/>
      <c r="H2" s="1057"/>
      <c r="I2" s="1057"/>
    </row>
    <row r="4" spans="2:9" ht="32.25" customHeight="1" x14ac:dyDescent="0.25">
      <c r="B4" s="1128" t="s">
        <v>1058</v>
      </c>
      <c r="C4" s="1128"/>
      <c r="D4" s="1128"/>
      <c r="E4" s="1128"/>
      <c r="F4" s="1128"/>
      <c r="G4" s="1128"/>
      <c r="H4" s="1128"/>
      <c r="I4" s="1128"/>
    </row>
    <row r="5" spans="2:9" x14ac:dyDescent="0.25">
      <c r="B5" s="1121" t="s">
        <v>1014</v>
      </c>
      <c r="C5" s="1121"/>
      <c r="D5" s="1121"/>
      <c r="E5" s="1121"/>
      <c r="F5" s="1121"/>
      <c r="G5" s="1121"/>
      <c r="H5" s="1121"/>
      <c r="I5" s="1121"/>
    </row>
    <row r="6" spans="2:9" s="156" customFormat="1" ht="22.5" customHeight="1" x14ac:dyDescent="0.25">
      <c r="B6" s="1065"/>
      <c r="C6" s="1104"/>
      <c r="D6" s="886"/>
      <c r="E6" s="890"/>
      <c r="F6" s="1104"/>
      <c r="G6" s="886"/>
      <c r="H6" s="1104"/>
      <c r="I6" s="584"/>
    </row>
    <row r="7" spans="2:9" s="156" customFormat="1" x14ac:dyDescent="0.25">
      <c r="B7" s="1065"/>
      <c r="C7" s="1104"/>
      <c r="D7" s="886"/>
      <c r="E7" s="890"/>
      <c r="F7" s="1104"/>
      <c r="G7" s="886"/>
      <c r="H7" s="1104"/>
      <c r="I7" s="584"/>
    </row>
    <row r="8" spans="2:9" s="156" customFormat="1" x14ac:dyDescent="0.25">
      <c r="B8" s="881"/>
      <c r="C8" s="894"/>
      <c r="D8" s="894"/>
      <c r="E8" s="93"/>
      <c r="F8" s="894"/>
      <c r="G8" s="894"/>
      <c r="H8" s="210"/>
      <c r="I8" s="584"/>
    </row>
    <row r="9" spans="2:9" s="156" customFormat="1" x14ac:dyDescent="0.25">
      <c r="B9" s="881"/>
      <c r="C9" s="894"/>
      <c r="D9" s="894"/>
      <c r="E9" s="93"/>
      <c r="F9" s="894"/>
      <c r="G9" s="894"/>
      <c r="H9" s="210"/>
      <c r="I9" s="584"/>
    </row>
    <row r="10" spans="2:9" s="156" customFormat="1" x14ac:dyDescent="0.25">
      <c r="B10" s="881"/>
      <c r="C10" s="894"/>
      <c r="D10" s="894"/>
      <c r="E10" s="93"/>
      <c r="F10" s="894"/>
      <c r="G10" s="894"/>
      <c r="H10" s="210"/>
      <c r="I10" s="584"/>
    </row>
    <row r="11" spans="2:9" s="156" customFormat="1" x14ac:dyDescent="0.25">
      <c r="B11" s="881"/>
      <c r="C11" s="894"/>
      <c r="D11" s="894"/>
      <c r="E11" s="93"/>
      <c r="F11" s="894"/>
      <c r="G11" s="894"/>
      <c r="H11" s="210"/>
      <c r="I11" s="584"/>
    </row>
    <row r="12" spans="2:9" s="156" customFormat="1" x14ac:dyDescent="0.25">
      <c r="B12" s="895"/>
      <c r="C12" s="571"/>
      <c r="D12" s="571"/>
      <c r="E12" s="594"/>
      <c r="F12" s="571"/>
      <c r="G12" s="571"/>
      <c r="H12" s="555"/>
      <c r="I12" s="584"/>
    </row>
    <row r="13" spans="2:9" s="156" customFormat="1" x14ac:dyDescent="0.25">
      <c r="B13" s="1029"/>
      <c r="C13" s="571"/>
      <c r="D13" s="571"/>
      <c r="E13" s="594"/>
      <c r="F13" s="571"/>
      <c r="G13" s="571"/>
      <c r="H13" s="555"/>
      <c r="I13" s="584"/>
    </row>
    <row r="14" spans="2:9" s="156" customFormat="1" x14ac:dyDescent="0.25">
      <c r="B14" s="1029"/>
      <c r="C14" s="571"/>
      <c r="D14" s="571"/>
      <c r="E14" s="594"/>
      <c r="F14" s="571"/>
      <c r="G14" s="571"/>
      <c r="H14" s="555"/>
      <c r="I14" s="584"/>
    </row>
    <row r="15" spans="2:9" s="156" customFormat="1" x14ac:dyDescent="0.25">
      <c r="B15" s="1029"/>
      <c r="C15" s="571"/>
      <c r="D15" s="571"/>
      <c r="E15" s="594"/>
      <c r="F15" s="571"/>
      <c r="G15" s="571"/>
      <c r="H15" s="555"/>
      <c r="I15" s="584"/>
    </row>
    <row r="16" spans="2:9" s="156" customFormat="1" x14ac:dyDescent="0.25">
      <c r="B16" s="1029"/>
      <c r="C16" s="571"/>
      <c r="D16" s="571"/>
      <c r="E16" s="594"/>
      <c r="F16" s="571"/>
      <c r="G16" s="571"/>
      <c r="H16" s="555"/>
      <c r="I16" s="584"/>
    </row>
    <row r="17" spans="2:9" x14ac:dyDescent="0.25">
      <c r="B17" s="84"/>
      <c r="C17" s="84"/>
      <c r="D17" s="84"/>
      <c r="E17" s="84"/>
      <c r="F17" s="84"/>
      <c r="G17" s="84"/>
      <c r="H17" s="84"/>
      <c r="I17" s="84"/>
    </row>
    <row r="18" spans="2:9" x14ac:dyDescent="0.25">
      <c r="B18" s="1127"/>
      <c r="C18" s="1127"/>
      <c r="D18" s="1127"/>
      <c r="E18" s="1127"/>
      <c r="F18" s="1127"/>
      <c r="G18" s="1127"/>
      <c r="H18" s="1127"/>
      <c r="I18" s="84"/>
    </row>
    <row r="19" spans="2:9" x14ac:dyDescent="0.25">
      <c r="B19" s="1127"/>
      <c r="C19" s="1127"/>
      <c r="D19" s="1127"/>
      <c r="E19" s="1127"/>
      <c r="F19" s="1127"/>
      <c r="G19" s="1127"/>
      <c r="H19" s="1127"/>
      <c r="I19" s="84"/>
    </row>
    <row r="20" spans="2:9" x14ac:dyDescent="0.25">
      <c r="B20" s="1127"/>
      <c r="C20" s="1127"/>
      <c r="D20" s="1127"/>
      <c r="E20" s="1127"/>
      <c r="F20" s="1127"/>
      <c r="G20" s="1127"/>
      <c r="H20" s="1127"/>
      <c r="I20" s="84"/>
    </row>
    <row r="21" spans="2:9" x14ac:dyDescent="0.25">
      <c r="B21" s="1127"/>
      <c r="C21" s="1127"/>
      <c r="D21" s="1127"/>
      <c r="E21" s="1127"/>
      <c r="F21" s="1127"/>
      <c r="G21" s="1127"/>
      <c r="H21" s="1127"/>
      <c r="I21" s="84"/>
    </row>
    <row r="22" spans="2:9" x14ac:dyDescent="0.25">
      <c r="B22" s="1127"/>
      <c r="C22" s="1127"/>
      <c r="D22" s="1127"/>
      <c r="E22" s="1127"/>
      <c r="F22" s="1127"/>
      <c r="G22" s="1127"/>
      <c r="H22" s="1127"/>
      <c r="I22" s="84"/>
    </row>
    <row r="23" spans="2:9" x14ac:dyDescent="0.25">
      <c r="B23" s="84"/>
      <c r="C23" s="84"/>
      <c r="D23" s="84"/>
      <c r="E23" s="84"/>
      <c r="F23" s="84"/>
      <c r="G23" s="84"/>
      <c r="H23" s="84"/>
      <c r="I23" s="84"/>
    </row>
    <row r="25" spans="2:9" x14ac:dyDescent="0.25">
      <c r="B25" s="212" t="s">
        <v>252</v>
      </c>
    </row>
    <row r="26" spans="2:9" x14ac:dyDescent="0.25">
      <c r="B26"/>
    </row>
    <row r="116" spans="2:5" x14ac:dyDescent="0.25">
      <c r="B116" s="1089"/>
      <c r="C116" s="1089"/>
      <c r="D116" s="1089"/>
      <c r="E116" s="1089"/>
    </row>
  </sheetData>
  <mergeCells count="9">
    <mergeCell ref="B116:E116"/>
    <mergeCell ref="B2:I2"/>
    <mergeCell ref="B6:B7"/>
    <mergeCell ref="C6:C7"/>
    <mergeCell ref="F6:F7"/>
    <mergeCell ref="H6:H7"/>
    <mergeCell ref="B18:H22"/>
    <mergeCell ref="B4:I4"/>
    <mergeCell ref="B5:I5"/>
  </mergeCells>
  <hyperlinks>
    <hyperlink ref="B25" location="'Indice Tavole'!B45" display="Ritorna all'indice delle tavole" xr:uid="{00000000-0004-0000-23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109">
    <tabColor rgb="FFCCFF66"/>
    <pageSetUpPr fitToPage="1"/>
  </sheetPr>
  <dimension ref="B2:N123"/>
  <sheetViews>
    <sheetView zoomScale="140" zoomScaleNormal="140" workbookViewId="0">
      <selection activeCell="B15" sqref="B15:F17"/>
    </sheetView>
  </sheetViews>
  <sheetFormatPr defaultColWidth="9.140625" defaultRowHeight="15" x14ac:dyDescent="0.25"/>
  <cols>
    <col min="1" max="1" width="3.85546875" style="1" customWidth="1"/>
    <col min="2" max="2" width="23.85546875" style="1" customWidth="1"/>
    <col min="3" max="3" width="14.42578125" style="1" customWidth="1"/>
    <col min="4" max="4" width="15.85546875" style="1" customWidth="1"/>
    <col min="5" max="5" width="13.7109375" style="1" customWidth="1"/>
    <col min="6" max="6" width="14.140625" style="1" customWidth="1"/>
    <col min="7" max="16384" width="9.140625" style="1"/>
  </cols>
  <sheetData>
    <row r="2" spans="2:14" x14ac:dyDescent="0.25">
      <c r="B2" s="1057" t="s">
        <v>465</v>
      </c>
      <c r="C2" s="1057"/>
      <c r="D2" s="1057"/>
      <c r="E2" s="1057"/>
      <c r="F2" s="1057"/>
    </row>
    <row r="4" spans="2:14" x14ac:dyDescent="0.25">
      <c r="B4" s="1048" t="s">
        <v>373</v>
      </c>
      <c r="C4" s="1048"/>
      <c r="D4" s="1048"/>
      <c r="E4" s="1048"/>
      <c r="F4" s="1048"/>
      <c r="G4" s="33"/>
      <c r="H4" s="33"/>
      <c r="I4" s="33"/>
      <c r="J4" s="33"/>
    </row>
    <row r="5" spans="2:14" x14ac:dyDescent="0.25">
      <c r="B5" s="99" t="s">
        <v>1034</v>
      </c>
      <c r="C5" s="99"/>
      <c r="D5" s="99"/>
      <c r="E5" s="99"/>
      <c r="F5" s="99"/>
      <c r="G5" s="39"/>
      <c r="H5" s="39"/>
      <c r="I5" s="39"/>
      <c r="J5" s="39"/>
    </row>
    <row r="6" spans="2:14" ht="15" customHeight="1" x14ac:dyDescent="0.25">
      <c r="B6" s="883"/>
      <c r="C6" s="883"/>
      <c r="D6" s="883"/>
      <c r="E6" s="883"/>
      <c r="F6" s="495"/>
    </row>
    <row r="7" spans="2:14" ht="15" customHeight="1" x14ac:dyDescent="0.25">
      <c r="B7" s="1064"/>
      <c r="C7" s="1103" t="s">
        <v>4</v>
      </c>
      <c r="D7" s="593" t="s">
        <v>219</v>
      </c>
      <c r="E7" s="1103" t="s">
        <v>218</v>
      </c>
      <c r="F7" s="1103" t="s">
        <v>255</v>
      </c>
      <c r="K7" s="430"/>
      <c r="L7" s="430"/>
      <c r="M7" s="430"/>
      <c r="N7" s="430"/>
    </row>
    <row r="8" spans="2:14" x14ac:dyDescent="0.25">
      <c r="B8" s="1108"/>
      <c r="C8" s="1105"/>
      <c r="D8" s="443" t="s">
        <v>290</v>
      </c>
      <c r="E8" s="1105"/>
      <c r="F8" s="1105"/>
      <c r="K8" s="430"/>
      <c r="L8" s="430"/>
      <c r="M8" s="430"/>
      <c r="N8" s="430"/>
    </row>
    <row r="9" spans="2:14" x14ac:dyDescent="0.25">
      <c r="B9" s="892" t="s">
        <v>9</v>
      </c>
      <c r="C9" s="938">
        <v>3368703</v>
      </c>
      <c r="D9" s="231">
        <v>2643292</v>
      </c>
      <c r="E9" s="893">
        <v>5788</v>
      </c>
      <c r="F9" s="168">
        <v>2190</v>
      </c>
      <c r="K9" s="430"/>
      <c r="L9" s="430"/>
      <c r="M9" s="430"/>
      <c r="N9" s="430"/>
    </row>
    <row r="10" spans="2:14" x14ac:dyDescent="0.25">
      <c r="B10" s="892" t="s">
        <v>10</v>
      </c>
      <c r="C10" s="938">
        <v>1694029</v>
      </c>
      <c r="D10" s="231">
        <v>1061343</v>
      </c>
      <c r="E10" s="893">
        <v>2641</v>
      </c>
      <c r="F10" s="168">
        <v>2490</v>
      </c>
      <c r="K10" s="430"/>
      <c r="L10" s="430"/>
      <c r="M10" s="430"/>
      <c r="N10" s="430"/>
    </row>
    <row r="11" spans="2:14" x14ac:dyDescent="0.25">
      <c r="B11" s="892" t="s">
        <v>11</v>
      </c>
      <c r="C11" s="938">
        <v>622036</v>
      </c>
      <c r="D11" s="231">
        <v>518177</v>
      </c>
      <c r="E11" s="893">
        <v>4044</v>
      </c>
      <c r="F11" s="168">
        <v>7800</v>
      </c>
      <c r="K11" s="430"/>
      <c r="L11" s="430"/>
      <c r="M11" s="430"/>
      <c r="N11" s="430"/>
    </row>
    <row r="12" spans="2:14" x14ac:dyDescent="0.25">
      <c r="B12" s="892" t="s">
        <v>96</v>
      </c>
      <c r="C12" s="938">
        <v>3445073</v>
      </c>
      <c r="D12" s="231">
        <v>2287259</v>
      </c>
      <c r="E12" s="893">
        <v>4867</v>
      </c>
      <c r="F12" s="168">
        <v>2130</v>
      </c>
    </row>
    <row r="13" spans="2:14" x14ac:dyDescent="0.25">
      <c r="B13" s="885" t="s">
        <v>25</v>
      </c>
      <c r="C13" s="249">
        <v>8491640</v>
      </c>
      <c r="D13" s="900">
        <v>6212544</v>
      </c>
      <c r="E13" s="249">
        <v>17340</v>
      </c>
      <c r="F13" s="208">
        <v>2790</v>
      </c>
    </row>
    <row r="14" spans="2:14" ht="12.75" customHeight="1" x14ac:dyDescent="0.25">
      <c r="B14" s="495"/>
      <c r="C14" s="495"/>
      <c r="D14" s="495"/>
      <c r="E14" s="495"/>
      <c r="F14" s="495"/>
      <c r="G14" s="114"/>
      <c r="H14" s="114"/>
      <c r="I14" s="114"/>
      <c r="J14" s="114"/>
    </row>
    <row r="15" spans="2:14" x14ac:dyDescent="0.25">
      <c r="B15" s="1082" t="s">
        <v>904</v>
      </c>
      <c r="C15" s="1082"/>
      <c r="D15" s="1082"/>
      <c r="E15" s="1082"/>
      <c r="F15" s="1082"/>
    </row>
    <row r="16" spans="2:14" x14ac:dyDescent="0.25">
      <c r="B16" s="1082"/>
      <c r="C16" s="1082"/>
      <c r="D16" s="1082"/>
      <c r="E16" s="1082"/>
      <c r="F16" s="1082"/>
    </row>
    <row r="17" spans="2:6" x14ac:dyDescent="0.25">
      <c r="B17" s="1082"/>
      <c r="C17" s="1082"/>
      <c r="D17" s="1082"/>
      <c r="E17" s="1082"/>
      <c r="F17" s="1082"/>
    </row>
    <row r="19" spans="2:6" x14ac:dyDescent="0.25">
      <c r="B19" s="212" t="s">
        <v>252</v>
      </c>
    </row>
    <row r="123" spans="2:4" x14ac:dyDescent="0.25">
      <c r="B123" s="1089"/>
      <c r="C123" s="1089"/>
      <c r="D123" s="1089"/>
    </row>
  </sheetData>
  <mergeCells count="8">
    <mergeCell ref="B2:F2"/>
    <mergeCell ref="B123:D123"/>
    <mergeCell ref="B4:F4"/>
    <mergeCell ref="B7:B8"/>
    <mergeCell ref="C7:C8"/>
    <mergeCell ref="E7:E8"/>
    <mergeCell ref="F7:F8"/>
    <mergeCell ref="B15:F17"/>
  </mergeCells>
  <hyperlinks>
    <hyperlink ref="B19" location="'Indice Tavole'!B46" display="Ritorna all'indice delle tavole" xr:uid="{00000000-0004-0000-24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110">
    <tabColor rgb="FFCCFF66"/>
    <pageSetUpPr fitToPage="1"/>
  </sheetPr>
  <dimension ref="B2:J124"/>
  <sheetViews>
    <sheetView zoomScale="140" zoomScaleNormal="140" workbookViewId="0"/>
  </sheetViews>
  <sheetFormatPr defaultColWidth="9.140625" defaultRowHeight="15" x14ac:dyDescent="0.25"/>
  <cols>
    <col min="1" max="1" width="4" style="1" customWidth="1"/>
    <col min="2" max="16384" width="9.140625" style="1"/>
  </cols>
  <sheetData>
    <row r="2" spans="2:10" x14ac:dyDescent="0.25">
      <c r="B2" s="1057" t="s">
        <v>466</v>
      </c>
      <c r="C2" s="1057"/>
      <c r="D2" s="1057"/>
      <c r="E2" s="1057"/>
      <c r="F2" s="1057"/>
      <c r="G2" s="1057"/>
      <c r="H2" s="1057"/>
      <c r="I2" s="1057"/>
      <c r="J2" s="1057"/>
    </row>
    <row r="4" spans="2:10" x14ac:dyDescent="0.25">
      <c r="B4" s="1048" t="s">
        <v>374</v>
      </c>
      <c r="C4" s="1048"/>
      <c r="D4" s="1048"/>
      <c r="E4" s="1048"/>
      <c r="F4" s="1048"/>
      <c r="G4" s="1048"/>
      <c r="H4" s="1048"/>
      <c r="I4" s="1048"/>
      <c r="J4" s="1048"/>
    </row>
    <row r="5" spans="2:10" ht="16.5" customHeight="1" x14ac:dyDescent="0.25">
      <c r="B5" s="1055" t="s">
        <v>980</v>
      </c>
      <c r="C5" s="1055"/>
      <c r="D5" s="1055"/>
      <c r="E5" s="1055"/>
      <c r="F5" s="1055"/>
      <c r="G5" s="1055"/>
      <c r="H5" s="1055"/>
      <c r="I5" s="1055"/>
      <c r="J5" s="1055"/>
    </row>
    <row r="6" spans="2:10" x14ac:dyDescent="0.25">
      <c r="B6" s="84"/>
      <c r="C6" s="84"/>
      <c r="D6" s="84"/>
      <c r="E6" s="84"/>
      <c r="F6" s="84"/>
      <c r="G6" s="84"/>
      <c r="H6" s="84"/>
      <c r="I6" s="84"/>
      <c r="J6" s="84"/>
    </row>
    <row r="7" spans="2:10" x14ac:dyDescent="0.25">
      <c r="B7" s="84"/>
      <c r="C7" s="84"/>
      <c r="D7" s="84"/>
      <c r="E7" s="84"/>
      <c r="F7" s="84"/>
      <c r="G7" s="84"/>
      <c r="H7" s="84"/>
      <c r="I7" s="84"/>
      <c r="J7" s="84"/>
    </row>
    <row r="8" spans="2:10" x14ac:dyDescent="0.25">
      <c r="B8" s="84"/>
      <c r="C8" s="84"/>
      <c r="D8" s="84"/>
      <c r="E8" s="84"/>
      <c r="F8" s="84"/>
      <c r="G8" s="84"/>
      <c r="H8" s="84"/>
      <c r="I8" s="84"/>
      <c r="J8" s="84"/>
    </row>
    <row r="9" spans="2:10" x14ac:dyDescent="0.25">
      <c r="B9" s="84"/>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1" spans="2:10" x14ac:dyDescent="0.25">
      <c r="B21" s="84"/>
      <c r="C21" s="84"/>
      <c r="D21" s="84"/>
      <c r="E21" s="84"/>
      <c r="F21" s="84"/>
      <c r="G21" s="84"/>
      <c r="H21" s="84"/>
      <c r="I21" s="84"/>
      <c r="J21" s="84"/>
    </row>
    <row r="23" spans="2:10" x14ac:dyDescent="0.25">
      <c r="B23" s="212" t="s">
        <v>252</v>
      </c>
    </row>
    <row r="124" spans="2:4" x14ac:dyDescent="0.25">
      <c r="B124" s="1089"/>
      <c r="C124" s="1089"/>
      <c r="D124" s="1089"/>
    </row>
  </sheetData>
  <mergeCells count="4">
    <mergeCell ref="B4:J4"/>
    <mergeCell ref="B5:J5"/>
    <mergeCell ref="B124:D124"/>
    <mergeCell ref="B2:J2"/>
  </mergeCells>
  <hyperlinks>
    <hyperlink ref="B23" location="'Indice Tavole'!B47" display="Ritorna all'indice delle tavole" xr:uid="{00000000-0004-0000-25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111">
    <tabColor rgb="FFCCFF66"/>
    <pageSetUpPr fitToPage="1"/>
  </sheetPr>
  <dimension ref="B2:J121"/>
  <sheetViews>
    <sheetView zoomScale="140" zoomScaleNormal="140" workbookViewId="0"/>
  </sheetViews>
  <sheetFormatPr defaultColWidth="9.140625" defaultRowHeight="15" x14ac:dyDescent="0.25"/>
  <cols>
    <col min="1" max="1" width="5.28515625" style="1" customWidth="1"/>
    <col min="2" max="2" width="9" style="1" customWidth="1"/>
    <col min="3" max="7" width="9.85546875" style="1" customWidth="1"/>
    <col min="8" max="8" width="8.85546875" style="1" customWidth="1"/>
    <col min="9" max="9" width="8.140625" style="1" customWidth="1"/>
    <col min="10" max="10" width="9.85546875" style="1" customWidth="1"/>
    <col min="11" max="16384" width="9.140625" style="1"/>
  </cols>
  <sheetData>
    <row r="2" spans="2:10" x14ac:dyDescent="0.25">
      <c r="B2" s="1057" t="s">
        <v>467</v>
      </c>
      <c r="C2" s="1057"/>
      <c r="D2" s="1057"/>
      <c r="E2" s="1057"/>
      <c r="F2" s="1057"/>
      <c r="G2" s="1057"/>
      <c r="H2" s="1057"/>
      <c r="I2" s="1057"/>
      <c r="J2" s="1057"/>
    </row>
    <row r="4" spans="2:10" x14ac:dyDescent="0.25">
      <c r="B4" s="1054" t="s">
        <v>375</v>
      </c>
      <c r="C4" s="1054"/>
      <c r="D4" s="1054"/>
      <c r="E4" s="1054"/>
      <c r="F4" s="1054"/>
      <c r="G4" s="1054"/>
      <c r="H4" s="1054"/>
      <c r="I4" s="1054"/>
      <c r="J4" s="1054"/>
    </row>
    <row r="5" spans="2:10" x14ac:dyDescent="0.25">
      <c r="B5" s="1055" t="s">
        <v>1059</v>
      </c>
      <c r="C5" s="1055"/>
      <c r="D5" s="1055"/>
      <c r="E5" s="1055"/>
      <c r="F5" s="1055"/>
      <c r="G5" s="1055"/>
      <c r="H5" s="1055"/>
      <c r="I5" s="1055"/>
      <c r="J5" s="1055"/>
    </row>
    <row r="6" spans="2:10" ht="15.75" x14ac:dyDescent="0.25">
      <c r="B6" s="106"/>
      <c r="C6" s="84"/>
      <c r="D6" s="84"/>
      <c r="E6" s="84"/>
      <c r="F6" s="84"/>
      <c r="G6" s="84"/>
      <c r="H6" s="84"/>
      <c r="I6" s="84"/>
      <c r="J6" s="84"/>
    </row>
    <row r="7" spans="2:10" ht="15.75" x14ac:dyDescent="0.25">
      <c r="B7" s="106"/>
      <c r="C7" s="84"/>
      <c r="D7" s="84"/>
      <c r="E7" s="84"/>
      <c r="F7" s="84"/>
      <c r="G7" s="84"/>
      <c r="H7" s="84"/>
      <c r="I7" s="84"/>
      <c r="J7" s="84"/>
    </row>
    <row r="8" spans="2:10" x14ac:dyDescent="0.25">
      <c r="B8" s="84"/>
      <c r="C8" s="84"/>
      <c r="D8" s="84"/>
      <c r="E8" s="84"/>
      <c r="F8" s="84"/>
      <c r="G8" s="84"/>
      <c r="H8" s="84"/>
      <c r="I8" s="84"/>
      <c r="J8" s="84"/>
    </row>
    <row r="9" spans="2:10" x14ac:dyDescent="0.25">
      <c r="B9" s="84"/>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1" spans="2:10" x14ac:dyDescent="0.25">
      <c r="B21" s="84"/>
      <c r="C21" s="84"/>
      <c r="D21" s="84"/>
      <c r="E21" s="84"/>
      <c r="F21" s="84"/>
      <c r="G21" s="84"/>
      <c r="H21" s="84"/>
      <c r="I21" s="84"/>
      <c r="J21" s="84"/>
    </row>
    <row r="22" spans="2:10" x14ac:dyDescent="0.25">
      <c r="B22" s="84"/>
      <c r="C22" s="84"/>
      <c r="D22" s="84"/>
      <c r="E22" s="84"/>
      <c r="F22" s="84"/>
      <c r="G22" s="84"/>
      <c r="H22" s="84"/>
      <c r="I22" s="84"/>
      <c r="J22" s="84"/>
    </row>
    <row r="23" spans="2:10" x14ac:dyDescent="0.25">
      <c r="B23" s="84"/>
      <c r="C23" s="84"/>
      <c r="D23" s="84"/>
      <c r="E23" s="84"/>
      <c r="F23" s="84"/>
      <c r="G23" s="84"/>
      <c r="H23" s="84"/>
      <c r="I23" s="84"/>
      <c r="J23" s="84"/>
    </row>
    <row r="24" spans="2:10" x14ac:dyDescent="0.25">
      <c r="B24" s="84"/>
      <c r="C24" s="84"/>
      <c r="D24" s="84"/>
      <c r="E24" s="84"/>
      <c r="F24" s="84"/>
      <c r="G24" s="84"/>
      <c r="H24" s="84"/>
      <c r="I24" s="84"/>
      <c r="J24" s="84"/>
    </row>
    <row r="25" spans="2:10" x14ac:dyDescent="0.25">
      <c r="B25" s="84"/>
      <c r="C25" s="84"/>
      <c r="D25" s="84"/>
      <c r="E25" s="84"/>
      <c r="F25" s="84"/>
      <c r="G25" s="84"/>
      <c r="H25" s="84"/>
      <c r="I25" s="84"/>
      <c r="J25" s="84"/>
    </row>
    <row r="26" spans="2:10" x14ac:dyDescent="0.25">
      <c r="B26" s="84"/>
      <c r="C26" s="84"/>
      <c r="D26" s="84"/>
      <c r="E26" s="84"/>
      <c r="F26" s="84"/>
      <c r="G26" s="84"/>
      <c r="H26" s="84"/>
      <c r="I26" s="84"/>
      <c r="J26" s="84"/>
    </row>
    <row r="27" spans="2:10" x14ac:dyDescent="0.25">
      <c r="B27" s="84"/>
      <c r="C27" s="84"/>
      <c r="D27" s="84"/>
      <c r="E27" s="84"/>
      <c r="F27" s="84"/>
      <c r="G27" s="84"/>
      <c r="H27" s="84"/>
      <c r="I27" s="84"/>
      <c r="J27" s="84"/>
    </row>
    <row r="28" spans="2:10" x14ac:dyDescent="0.25">
      <c r="B28" s="84"/>
      <c r="C28" s="84"/>
      <c r="D28" s="84"/>
      <c r="E28" s="84"/>
      <c r="F28" s="84"/>
      <c r="G28" s="84"/>
      <c r="H28" s="84"/>
      <c r="I28" s="84"/>
      <c r="J28" s="84"/>
    </row>
    <row r="29" spans="2:10" x14ac:dyDescent="0.25">
      <c r="B29" s="84"/>
      <c r="C29" s="84"/>
      <c r="D29" s="84"/>
      <c r="E29" s="84"/>
      <c r="F29" s="84"/>
      <c r="G29" s="84"/>
      <c r="H29" s="84"/>
      <c r="I29" s="84"/>
      <c r="J29" s="84"/>
    </row>
    <row r="30" spans="2:10" x14ac:dyDescent="0.25">
      <c r="B30" s="84"/>
      <c r="C30" s="84"/>
      <c r="D30" s="84"/>
      <c r="E30" s="84"/>
      <c r="F30" s="84"/>
      <c r="G30" s="84"/>
      <c r="H30" s="84"/>
      <c r="I30" s="84"/>
      <c r="J30" s="84"/>
    </row>
    <row r="31" spans="2:10" x14ac:dyDescent="0.25">
      <c r="B31" s="84"/>
      <c r="C31" s="84"/>
      <c r="D31" s="84"/>
      <c r="E31" s="84"/>
      <c r="F31" s="84"/>
      <c r="G31" s="84"/>
      <c r="H31" s="84"/>
      <c r="I31" s="84"/>
      <c r="J31" s="84"/>
    </row>
    <row r="32" spans="2:10" x14ac:dyDescent="0.25">
      <c r="B32" s="84"/>
      <c r="C32" s="84"/>
      <c r="D32" s="84"/>
      <c r="E32" s="84"/>
      <c r="F32" s="84"/>
      <c r="G32" s="84"/>
      <c r="H32" s="84"/>
      <c r="I32" s="84"/>
      <c r="J32" s="84"/>
    </row>
    <row r="33" spans="2:10" x14ac:dyDescent="0.25">
      <c r="B33" s="84"/>
      <c r="C33" s="84"/>
      <c r="D33" s="84"/>
      <c r="E33" s="84"/>
      <c r="F33" s="84"/>
      <c r="G33" s="84"/>
      <c r="H33" s="84"/>
      <c r="I33" s="84"/>
      <c r="J33" s="84"/>
    </row>
    <row r="34" spans="2:10" x14ac:dyDescent="0.25">
      <c r="B34" s="84"/>
      <c r="C34" s="84"/>
      <c r="D34" s="84"/>
      <c r="E34" s="84"/>
      <c r="F34" s="84"/>
      <c r="G34" s="84"/>
      <c r="H34" s="84"/>
      <c r="I34" s="84"/>
      <c r="J34" s="84"/>
    </row>
    <row r="35" spans="2:10" x14ac:dyDescent="0.25">
      <c r="B35" s="84"/>
      <c r="C35" s="84"/>
      <c r="D35" s="84"/>
      <c r="E35" s="84"/>
      <c r="F35" s="84"/>
      <c r="G35" s="84"/>
      <c r="H35" s="84"/>
      <c r="I35" s="84"/>
      <c r="J35" s="84"/>
    </row>
    <row r="36" spans="2:10" x14ac:dyDescent="0.25">
      <c r="B36" s="84"/>
      <c r="C36" s="84"/>
      <c r="D36" s="84"/>
      <c r="E36" s="84"/>
      <c r="F36" s="84"/>
      <c r="G36" s="84"/>
      <c r="H36" s="84"/>
      <c r="I36" s="84"/>
      <c r="J36" s="84"/>
    </row>
    <row r="37" spans="2:10" x14ac:dyDescent="0.25">
      <c r="B37" s="84"/>
      <c r="C37" s="84"/>
      <c r="D37" s="84"/>
      <c r="E37" s="84"/>
      <c r="F37" s="84"/>
      <c r="G37" s="84"/>
      <c r="H37" s="84"/>
      <c r="I37" s="84"/>
      <c r="J37" s="84"/>
    </row>
    <row r="38" spans="2:10" x14ac:dyDescent="0.25">
      <c r="B38" s="84"/>
      <c r="C38" s="84"/>
      <c r="D38" s="84"/>
      <c r="E38" s="84"/>
      <c r="F38" s="84"/>
      <c r="G38" s="84"/>
      <c r="H38" s="84"/>
      <c r="I38" s="84"/>
      <c r="J38" s="84"/>
    </row>
    <row r="39" spans="2:10" x14ac:dyDescent="0.25">
      <c r="B39" s="84"/>
      <c r="C39" s="84"/>
      <c r="D39" s="84"/>
      <c r="E39" s="84"/>
      <c r="F39" s="84"/>
      <c r="G39" s="84"/>
      <c r="H39" s="84"/>
      <c r="I39" s="84"/>
      <c r="J39" s="84"/>
    </row>
    <row r="40" spans="2:10" x14ac:dyDescent="0.25">
      <c r="B40" s="84"/>
      <c r="C40" s="84"/>
      <c r="D40" s="84"/>
      <c r="E40" s="84"/>
      <c r="F40" s="84"/>
      <c r="G40" s="84"/>
      <c r="H40" s="84"/>
      <c r="I40" s="84"/>
      <c r="J40" s="84"/>
    </row>
    <row r="41" spans="2:10" x14ac:dyDescent="0.25">
      <c r="B41" s="84"/>
      <c r="C41" s="84"/>
      <c r="D41" s="84"/>
      <c r="E41" s="84"/>
      <c r="F41" s="84"/>
      <c r="G41" s="84"/>
      <c r="H41" s="84"/>
      <c r="I41" s="84"/>
      <c r="J41" s="84"/>
    </row>
    <row r="42" spans="2:10" x14ac:dyDescent="0.25">
      <c r="B42" s="84"/>
      <c r="C42" s="84"/>
      <c r="D42" s="84"/>
      <c r="E42" s="84"/>
      <c r="F42" s="84"/>
      <c r="G42" s="84"/>
      <c r="H42" s="84"/>
      <c r="I42" s="84"/>
      <c r="J42" s="84"/>
    </row>
    <row r="43" spans="2:10" x14ac:dyDescent="0.25">
      <c r="B43" s="84"/>
      <c r="C43" s="84"/>
      <c r="D43" s="84"/>
      <c r="E43" s="84"/>
      <c r="F43" s="84"/>
      <c r="G43" s="84"/>
      <c r="H43" s="84"/>
      <c r="I43" s="84"/>
      <c r="J43" s="84"/>
    </row>
    <row r="44" spans="2:10" x14ac:dyDescent="0.25">
      <c r="B44" s="84"/>
      <c r="C44" s="84"/>
      <c r="D44" s="84"/>
      <c r="E44" s="84"/>
      <c r="F44" s="84"/>
      <c r="G44" s="84"/>
      <c r="H44" s="84"/>
      <c r="I44" s="84"/>
      <c r="J44" s="84"/>
    </row>
    <row r="45" spans="2:10" x14ac:dyDescent="0.25">
      <c r="B45" s="84"/>
      <c r="C45" s="84"/>
      <c r="D45" s="84"/>
      <c r="E45" s="84"/>
      <c r="F45" s="84"/>
      <c r="G45" s="84"/>
      <c r="H45" s="84"/>
      <c r="I45" s="84"/>
      <c r="J45" s="84"/>
    </row>
    <row r="47" spans="2:10" x14ac:dyDescent="0.25">
      <c r="B47" s="11" t="s">
        <v>252</v>
      </c>
    </row>
    <row r="121" spans="2:4" x14ac:dyDescent="0.25">
      <c r="B121" s="1089"/>
      <c r="C121" s="1089"/>
      <c r="D121" s="1089"/>
    </row>
  </sheetData>
  <mergeCells count="4">
    <mergeCell ref="B4:J4"/>
    <mergeCell ref="B5:J5"/>
    <mergeCell ref="B121:D121"/>
    <mergeCell ref="B2:J2"/>
  </mergeCells>
  <hyperlinks>
    <hyperlink ref="B47" location="'Indice Tavole'!B48" display="Ritorna all'indice delle tavole" xr:uid="{00000000-0004-0000-26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112">
    <tabColor rgb="FFCCFF66"/>
    <pageSetUpPr fitToPage="1"/>
  </sheetPr>
  <dimension ref="B2:L107"/>
  <sheetViews>
    <sheetView zoomScale="140" zoomScaleNormal="140" workbookViewId="0"/>
  </sheetViews>
  <sheetFormatPr defaultColWidth="9.140625" defaultRowHeight="15" x14ac:dyDescent="0.25"/>
  <cols>
    <col min="1" max="1" width="5" style="1" customWidth="1"/>
    <col min="2" max="5" width="11.85546875" style="1" customWidth="1"/>
    <col min="6" max="8" width="11.140625" style="1" customWidth="1"/>
    <col min="9" max="9" width="8.42578125" style="1" customWidth="1"/>
    <col min="10" max="16384" width="9.140625" style="1"/>
  </cols>
  <sheetData>
    <row r="2" spans="2:12" x14ac:dyDescent="0.25">
      <c r="B2" s="1057" t="s">
        <v>468</v>
      </c>
      <c r="C2" s="1057"/>
      <c r="D2" s="1057"/>
      <c r="E2" s="1057"/>
      <c r="F2" s="1057"/>
      <c r="G2" s="1057"/>
      <c r="H2" s="1057"/>
      <c r="I2" s="1057"/>
    </row>
    <row r="4" spans="2:12" x14ac:dyDescent="0.25">
      <c r="B4" s="1054" t="s">
        <v>483</v>
      </c>
      <c r="C4" s="1054"/>
      <c r="D4" s="1054"/>
      <c r="E4" s="1054"/>
      <c r="F4" s="1054"/>
      <c r="G4" s="1054"/>
      <c r="H4" s="1054"/>
      <c r="I4" s="1054"/>
    </row>
    <row r="5" spans="2:12" x14ac:dyDescent="0.25">
      <c r="B5" s="1130" t="s">
        <v>1015</v>
      </c>
      <c r="C5" s="1130"/>
      <c r="D5" s="1130"/>
      <c r="E5" s="1130"/>
      <c r="F5" s="1130"/>
      <c r="G5" s="1130"/>
      <c r="H5" s="1130"/>
      <c r="I5" s="1130"/>
      <c r="J5" s="39"/>
      <c r="K5" s="39"/>
      <c r="L5" s="39"/>
    </row>
    <row r="6" spans="2:12" x14ac:dyDescent="0.25">
      <c r="B6" s="1130"/>
      <c r="C6" s="1130"/>
      <c r="D6" s="1130"/>
      <c r="E6" s="1130"/>
      <c r="F6" s="1130"/>
      <c r="G6" s="1130"/>
      <c r="H6" s="1130"/>
      <c r="I6" s="1130"/>
    </row>
    <row r="7" spans="2:12" ht="15.75" x14ac:dyDescent="0.25">
      <c r="B7" s="106"/>
      <c r="C7" s="84"/>
      <c r="D7" s="84"/>
      <c r="E7" s="84"/>
      <c r="F7" s="84"/>
      <c r="G7" s="84"/>
      <c r="H7" s="84"/>
      <c r="I7" s="84"/>
    </row>
    <row r="8" spans="2:12" x14ac:dyDescent="0.25">
      <c r="B8" s="84"/>
      <c r="C8" s="84"/>
      <c r="D8" s="84"/>
      <c r="E8" s="84"/>
      <c r="F8" s="84"/>
      <c r="G8" s="84"/>
      <c r="H8" s="84"/>
      <c r="I8" s="84"/>
    </row>
    <row r="9" spans="2:12" x14ac:dyDescent="0.25">
      <c r="B9" s="84"/>
      <c r="C9" s="84"/>
      <c r="D9" s="84"/>
      <c r="E9" s="84"/>
      <c r="F9" s="84"/>
      <c r="G9" s="84"/>
      <c r="H9" s="84"/>
      <c r="I9" s="84"/>
    </row>
    <row r="10" spans="2:12" x14ac:dyDescent="0.25">
      <c r="B10" s="84"/>
      <c r="C10" s="84"/>
      <c r="D10" s="84"/>
      <c r="E10" s="84"/>
      <c r="F10" s="84"/>
      <c r="G10" s="84"/>
      <c r="H10" s="84"/>
      <c r="I10" s="84"/>
    </row>
    <row r="11" spans="2:12" x14ac:dyDescent="0.25">
      <c r="B11" s="84"/>
      <c r="C11" s="84"/>
      <c r="D11" s="84"/>
      <c r="E11" s="84"/>
      <c r="F11" s="84"/>
      <c r="G11" s="84"/>
      <c r="H11" s="84"/>
      <c r="I11" s="84"/>
    </row>
    <row r="12" spans="2:12" x14ac:dyDescent="0.25">
      <c r="B12" s="84"/>
      <c r="C12" s="84"/>
      <c r="D12" s="84"/>
      <c r="E12" s="84"/>
      <c r="F12" s="84"/>
      <c r="G12" s="84"/>
      <c r="H12" s="84"/>
      <c r="I12" s="84"/>
    </row>
    <row r="13" spans="2:12" x14ac:dyDescent="0.25">
      <c r="B13" s="84"/>
      <c r="C13" s="84"/>
      <c r="D13" s="84"/>
      <c r="E13" s="84"/>
      <c r="F13" s="84"/>
      <c r="G13" s="84"/>
      <c r="H13" s="84"/>
      <c r="I13" s="84"/>
    </row>
    <row r="14" spans="2:12" x14ac:dyDescent="0.25">
      <c r="B14" s="84"/>
      <c r="C14" s="84"/>
      <c r="D14" s="84"/>
      <c r="E14" s="84"/>
      <c r="F14" s="84"/>
      <c r="G14" s="84"/>
      <c r="H14" s="84"/>
      <c r="I14" s="84"/>
    </row>
    <row r="15" spans="2:12" x14ac:dyDescent="0.25">
      <c r="B15" s="84"/>
      <c r="C15" s="84"/>
      <c r="D15" s="84"/>
      <c r="E15" s="84"/>
      <c r="F15" s="84"/>
      <c r="G15" s="84"/>
      <c r="H15" s="84"/>
      <c r="I15" s="84"/>
    </row>
    <row r="16" spans="2:12" x14ac:dyDescent="0.25">
      <c r="B16" s="84"/>
      <c r="C16" s="84"/>
      <c r="D16" s="84"/>
      <c r="E16" s="84"/>
      <c r="F16" s="84"/>
      <c r="G16" s="84"/>
      <c r="H16" s="84"/>
      <c r="I16" s="84"/>
    </row>
    <row r="17" spans="2:9" x14ac:dyDescent="0.25">
      <c r="B17" s="84"/>
      <c r="C17" s="84"/>
      <c r="D17" s="84"/>
      <c r="E17" s="84"/>
      <c r="F17" s="84"/>
      <c r="G17" s="84"/>
      <c r="H17" s="84"/>
      <c r="I17" s="84"/>
    </row>
    <row r="18" spans="2:9" x14ac:dyDescent="0.25">
      <c r="B18" s="84"/>
      <c r="C18" s="84"/>
      <c r="D18" s="84"/>
      <c r="E18" s="84"/>
      <c r="F18" s="84"/>
      <c r="G18" s="84"/>
      <c r="H18" s="84"/>
      <c r="I18" s="84"/>
    </row>
    <row r="19" spans="2:9" x14ac:dyDescent="0.25">
      <c r="B19" s="84"/>
      <c r="C19" s="84"/>
      <c r="D19" s="84"/>
      <c r="E19" s="84"/>
      <c r="F19" s="84"/>
      <c r="G19" s="84"/>
      <c r="H19" s="84"/>
      <c r="I19" s="84"/>
    </row>
    <row r="20" spans="2:9" x14ac:dyDescent="0.25">
      <c r="B20" s="84"/>
      <c r="C20" s="84"/>
      <c r="D20" s="84"/>
      <c r="E20" s="84"/>
      <c r="F20" s="84"/>
      <c r="G20" s="84"/>
      <c r="H20" s="84"/>
      <c r="I20" s="84"/>
    </row>
    <row r="21" spans="2:9" x14ac:dyDescent="0.25">
      <c r="B21" s="84"/>
      <c r="C21" s="84"/>
      <c r="D21" s="84"/>
      <c r="E21" s="84"/>
      <c r="F21" s="84"/>
      <c r="G21" s="84"/>
      <c r="H21" s="84"/>
      <c r="I21" s="84"/>
    </row>
    <row r="22" spans="2:9" x14ac:dyDescent="0.25">
      <c r="B22" s="84"/>
      <c r="C22" s="84"/>
      <c r="D22" s="84"/>
      <c r="E22" s="84"/>
      <c r="F22" s="84"/>
      <c r="G22" s="84"/>
      <c r="H22" s="84"/>
      <c r="I22" s="84"/>
    </row>
    <row r="23" spans="2:9" x14ac:dyDescent="0.25">
      <c r="B23" s="84"/>
      <c r="C23" s="84"/>
      <c r="D23" s="84"/>
      <c r="E23" s="84"/>
      <c r="F23" s="84"/>
      <c r="G23" s="84"/>
      <c r="H23" s="84"/>
      <c r="I23" s="84"/>
    </row>
    <row r="25" spans="2:9" x14ac:dyDescent="0.25">
      <c r="B25" s="212" t="s">
        <v>252</v>
      </c>
    </row>
    <row r="107" spans="2:4" x14ac:dyDescent="0.25">
      <c r="B107" s="1089"/>
      <c r="C107" s="1089"/>
      <c r="D107" s="1089"/>
    </row>
  </sheetData>
  <mergeCells count="4">
    <mergeCell ref="B4:I4"/>
    <mergeCell ref="B107:D107"/>
    <mergeCell ref="B2:I2"/>
    <mergeCell ref="B5:I6"/>
  </mergeCells>
  <hyperlinks>
    <hyperlink ref="B25" location="'Indice Tavole'!B49" display="Ritorna all'indice delle tavole" xr:uid="{00000000-0004-0000-27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113">
    <tabColor rgb="FFCCFF66"/>
    <pageSetUpPr fitToPage="1"/>
  </sheetPr>
  <dimension ref="B2:J125"/>
  <sheetViews>
    <sheetView zoomScale="140" zoomScaleNormal="140" workbookViewId="0"/>
  </sheetViews>
  <sheetFormatPr defaultColWidth="9.140625" defaultRowHeight="15" x14ac:dyDescent="0.25"/>
  <cols>
    <col min="1" max="1" width="5" style="1" customWidth="1"/>
    <col min="2" max="7" width="9.85546875" style="1" customWidth="1"/>
    <col min="8" max="8" width="13" style="1" customWidth="1"/>
    <col min="9" max="10" width="9.85546875" style="1" customWidth="1"/>
    <col min="11" max="16384" width="9.140625" style="1"/>
  </cols>
  <sheetData>
    <row r="2" spans="2:10" x14ac:dyDescent="0.25">
      <c r="B2" s="1057" t="s">
        <v>469</v>
      </c>
      <c r="C2" s="1057"/>
      <c r="D2" s="1057"/>
      <c r="E2" s="1057"/>
      <c r="F2" s="1057"/>
      <c r="G2" s="1057"/>
      <c r="H2" s="1057"/>
      <c r="I2" s="1057"/>
      <c r="J2" s="1057"/>
    </row>
    <row r="4" spans="2:10" ht="30" customHeight="1" x14ac:dyDescent="0.25">
      <c r="B4" s="1133" t="s">
        <v>484</v>
      </c>
      <c r="C4" s="1133"/>
      <c r="D4" s="1133"/>
      <c r="E4" s="1133"/>
      <c r="F4" s="1133"/>
      <c r="G4" s="1133"/>
      <c r="H4" s="1133"/>
      <c r="I4" s="1133"/>
      <c r="J4" s="1133"/>
    </row>
    <row r="5" spans="2:10" ht="30.75" customHeight="1" x14ac:dyDescent="0.25">
      <c r="B5" s="1134" t="s">
        <v>1016</v>
      </c>
      <c r="C5" s="1134"/>
      <c r="D5" s="1134"/>
      <c r="E5" s="1134"/>
      <c r="F5" s="1134"/>
      <c r="G5" s="1134"/>
      <c r="H5" s="1134"/>
      <c r="I5" s="1134"/>
      <c r="J5" s="1134"/>
    </row>
    <row r="6" spans="2:10" ht="15" customHeight="1" x14ac:dyDescent="0.25">
      <c r="B6" s="1024"/>
      <c r="C6" s="584"/>
      <c r="D6" s="1044"/>
      <c r="E6" s="1131"/>
      <c r="F6" s="1044"/>
      <c r="G6" s="880"/>
      <c r="H6" s="1131"/>
      <c r="I6" s="1131"/>
      <c r="J6" s="1131"/>
    </row>
    <row r="7" spans="2:10" x14ac:dyDescent="0.25">
      <c r="B7" s="1024"/>
      <c r="C7" s="584"/>
      <c r="D7" s="1044"/>
      <c r="E7" s="1131"/>
      <c r="F7" s="1044"/>
      <c r="G7" s="880"/>
      <c r="H7" s="1131"/>
      <c r="I7" s="1079"/>
      <c r="J7" s="1079"/>
    </row>
    <row r="8" spans="2:10" x14ac:dyDescent="0.25">
      <c r="B8" s="1024"/>
      <c r="C8" s="584"/>
      <c r="D8" s="1044"/>
      <c r="E8" s="1131"/>
      <c r="F8" s="1044"/>
      <c r="G8" s="880"/>
      <c r="H8" s="1131"/>
      <c r="I8" s="1079"/>
      <c r="J8" s="1079"/>
    </row>
    <row r="9" spans="2:10" x14ac:dyDescent="0.25">
      <c r="B9" s="1024"/>
      <c r="C9" s="584"/>
      <c r="D9" s="1044"/>
      <c r="E9" s="1131"/>
      <c r="F9" s="1044"/>
      <c r="G9" s="880"/>
      <c r="H9" s="1131"/>
      <c r="I9" s="1079"/>
      <c r="J9" s="1079"/>
    </row>
    <row r="10" spans="2:10" x14ac:dyDescent="0.25">
      <c r="B10" s="1024"/>
      <c r="C10" s="584"/>
      <c r="D10" s="1044"/>
      <c r="E10" s="1131"/>
      <c r="F10" s="1044"/>
      <c r="G10" s="880"/>
      <c r="H10" s="1131"/>
      <c r="I10" s="1079"/>
      <c r="J10" s="1079"/>
    </row>
    <row r="11" spans="2:10" x14ac:dyDescent="0.25">
      <c r="B11" s="1024"/>
      <c r="C11" s="584"/>
      <c r="D11" s="1044"/>
      <c r="E11" s="1131"/>
      <c r="F11" s="1044"/>
      <c r="G11" s="880"/>
      <c r="H11" s="1131"/>
      <c r="I11" s="1079"/>
      <c r="J11" s="1079"/>
    </row>
    <row r="12" spans="2:10" x14ac:dyDescent="0.25">
      <c r="B12" s="1024"/>
      <c r="C12" s="584"/>
      <c r="D12" s="1044"/>
      <c r="E12" s="1131"/>
      <c r="F12" s="1044"/>
      <c r="G12" s="880"/>
      <c r="H12" s="1131"/>
      <c r="I12" s="1079"/>
      <c r="J12" s="1079"/>
    </row>
    <row r="13" spans="2:10" x14ac:dyDescent="0.25">
      <c r="B13" s="1024"/>
      <c r="C13" s="584"/>
      <c r="D13" s="1044"/>
      <c r="E13" s="1131"/>
      <c r="F13" s="1044"/>
      <c r="G13" s="880"/>
      <c r="H13" s="1131"/>
      <c r="I13" s="1079"/>
      <c r="J13" s="1079"/>
    </row>
    <row r="14" spans="2:10" x14ac:dyDescent="0.25">
      <c r="B14" s="1024"/>
      <c r="C14" s="584"/>
      <c r="D14" s="1044"/>
      <c r="E14" s="1131"/>
      <c r="F14" s="1044"/>
      <c r="G14" s="880"/>
      <c r="H14" s="1131"/>
      <c r="I14" s="1079"/>
      <c r="J14" s="1079"/>
    </row>
    <row r="15" spans="2:10" x14ac:dyDescent="0.25">
      <c r="B15" s="1024"/>
      <c r="C15" s="584"/>
      <c r="D15" s="1044"/>
      <c r="E15" s="1131"/>
      <c r="F15" s="1044"/>
      <c r="G15" s="880"/>
      <c r="H15" s="1131"/>
      <c r="I15" s="1079"/>
      <c r="J15" s="1079"/>
    </row>
    <row r="16" spans="2:10" x14ac:dyDescent="0.25">
      <c r="B16" s="1024"/>
      <c r="C16" s="584"/>
      <c r="D16" s="1044"/>
      <c r="E16" s="1131"/>
      <c r="F16" s="1044"/>
      <c r="G16" s="880"/>
      <c r="H16" s="1131"/>
      <c r="I16" s="1079"/>
      <c r="J16" s="1079"/>
    </row>
    <row r="17" spans="2:10" x14ac:dyDescent="0.25">
      <c r="B17" s="1024"/>
      <c r="C17" s="584"/>
      <c r="D17" s="1044"/>
      <c r="E17" s="1131"/>
      <c r="F17" s="1044"/>
      <c r="G17" s="880"/>
      <c r="H17" s="1131"/>
      <c r="I17" s="1079"/>
      <c r="J17" s="1079"/>
    </row>
    <row r="18" spans="2:10" x14ac:dyDescent="0.25">
      <c r="B18" s="1024"/>
      <c r="C18" s="584"/>
      <c r="D18" s="1044"/>
      <c r="E18" s="1131"/>
      <c r="F18" s="1044"/>
      <c r="G18" s="880"/>
      <c r="H18" s="1131"/>
      <c r="I18" s="1079"/>
      <c r="J18" s="1079"/>
    </row>
    <row r="19" spans="2:10" x14ac:dyDescent="0.25">
      <c r="B19" s="888"/>
      <c r="C19" s="584"/>
      <c r="D19" s="880"/>
      <c r="E19" s="889"/>
      <c r="F19" s="880"/>
      <c r="G19" s="880"/>
      <c r="H19" s="889"/>
      <c r="I19" s="884"/>
      <c r="J19" s="884"/>
    </row>
    <row r="20" spans="2:10" x14ac:dyDescent="0.25">
      <c r="B20" s="888"/>
      <c r="C20" s="584"/>
      <c r="D20" s="880"/>
      <c r="E20" s="889"/>
      <c r="F20" s="880"/>
      <c r="G20" s="880"/>
      <c r="H20" s="889"/>
      <c r="I20" s="884"/>
      <c r="J20" s="884"/>
    </row>
    <row r="21" spans="2:10" x14ac:dyDescent="0.25">
      <c r="B21" s="888"/>
      <c r="C21" s="584"/>
      <c r="D21" s="880"/>
      <c r="E21" s="889"/>
      <c r="F21" s="880"/>
      <c r="G21" s="880"/>
      <c r="H21" s="889"/>
      <c r="I21" s="884"/>
      <c r="J21" s="884"/>
    </row>
    <row r="22" spans="2:10" x14ac:dyDescent="0.25">
      <c r="B22" s="888"/>
      <c r="C22" s="584"/>
      <c r="D22" s="880"/>
      <c r="E22" s="889"/>
      <c r="F22" s="880"/>
      <c r="G22" s="880"/>
      <c r="H22" s="889"/>
      <c r="I22" s="884"/>
      <c r="J22" s="884"/>
    </row>
    <row r="23" spans="2:10" x14ac:dyDescent="0.25">
      <c r="B23" s="1132"/>
      <c r="C23" s="1132"/>
      <c r="D23" s="300"/>
      <c r="E23" s="586"/>
      <c r="F23" s="300"/>
      <c r="G23" s="899"/>
      <c r="H23" s="586"/>
      <c r="I23" s="839"/>
      <c r="J23" s="839"/>
    </row>
    <row r="24" spans="2:10" x14ac:dyDescent="0.25">
      <c r="B24" s="1132"/>
      <c r="C24" s="1132"/>
      <c r="D24" s="300"/>
      <c r="E24" s="586"/>
      <c r="F24" s="300"/>
      <c r="G24" s="899"/>
      <c r="H24" s="586"/>
      <c r="I24" s="839"/>
      <c r="J24" s="839"/>
    </row>
    <row r="25" spans="2:10" x14ac:dyDescent="0.25">
      <c r="B25" s="1132"/>
      <c r="C25" s="1132"/>
      <c r="D25" s="300"/>
      <c r="E25" s="586"/>
      <c r="F25" s="300"/>
      <c r="G25" s="899"/>
      <c r="H25" s="586"/>
      <c r="I25" s="839"/>
      <c r="J25" s="839"/>
    </row>
    <row r="26" spans="2:10" x14ac:dyDescent="0.25">
      <c r="B26" s="1132"/>
      <c r="C26" s="1132"/>
      <c r="D26" s="300"/>
      <c r="E26" s="586"/>
      <c r="F26" s="300"/>
      <c r="G26" s="899"/>
      <c r="H26" s="586"/>
      <c r="I26" s="839"/>
      <c r="J26" s="839"/>
    </row>
    <row r="27" spans="2:10" x14ac:dyDescent="0.25">
      <c r="B27" s="851"/>
      <c r="C27" s="584"/>
      <c r="D27" s="302"/>
      <c r="E27" s="852"/>
      <c r="F27" s="302"/>
      <c r="G27" s="898"/>
      <c r="H27" s="852"/>
      <c r="I27" s="832"/>
      <c r="J27" s="832"/>
    </row>
    <row r="28" spans="2:10" ht="15" customHeight="1" x14ac:dyDescent="0.25">
      <c r="B28" s="1068"/>
      <c r="C28" s="1068"/>
      <c r="D28" s="1068"/>
      <c r="E28" s="1068"/>
      <c r="F28" s="1068"/>
      <c r="G28" s="1068"/>
      <c r="H28" s="1068"/>
      <c r="I28" s="1068"/>
      <c r="J28" s="1068"/>
    </row>
    <row r="29" spans="2:10" x14ac:dyDescent="0.25">
      <c r="B29" s="1068"/>
      <c r="C29" s="1068"/>
      <c r="D29" s="1068"/>
      <c r="E29" s="1068"/>
      <c r="F29" s="1068"/>
      <c r="G29" s="1068"/>
      <c r="H29" s="1068"/>
      <c r="I29" s="1068"/>
      <c r="J29" s="1068"/>
    </row>
    <row r="31" spans="2:10" x14ac:dyDescent="0.25">
      <c r="B31" s="212" t="s">
        <v>252</v>
      </c>
    </row>
    <row r="32" spans="2:10" x14ac:dyDescent="0.25">
      <c r="B32"/>
    </row>
    <row r="125" spans="2:4" x14ac:dyDescent="0.25">
      <c r="B125" s="1089"/>
      <c r="C125" s="1089"/>
      <c r="D125" s="1089"/>
    </row>
  </sheetData>
  <mergeCells count="16">
    <mergeCell ref="B125:D125"/>
    <mergeCell ref="B24:C24"/>
    <mergeCell ref="B25:C25"/>
    <mergeCell ref="B26:C26"/>
    <mergeCell ref="B28:J29"/>
    <mergeCell ref="B2:J2"/>
    <mergeCell ref="D6:D18"/>
    <mergeCell ref="E6:E18"/>
    <mergeCell ref="B23:C23"/>
    <mergeCell ref="F6:F18"/>
    <mergeCell ref="H6:H18"/>
    <mergeCell ref="I6:J6"/>
    <mergeCell ref="I7:I18"/>
    <mergeCell ref="J7:J18"/>
    <mergeCell ref="B4:J4"/>
    <mergeCell ref="B5:J5"/>
  </mergeCells>
  <hyperlinks>
    <hyperlink ref="B31" location="'Indice Tavole'!B50" display="Ritorna all'indice delle tavole" xr:uid="{00000000-0004-0000-28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114">
    <tabColor rgb="FFCCFF66"/>
    <pageSetUpPr fitToPage="1"/>
  </sheetPr>
  <dimension ref="B2:I109"/>
  <sheetViews>
    <sheetView zoomScale="140" zoomScaleNormal="140" workbookViewId="0"/>
  </sheetViews>
  <sheetFormatPr defaultColWidth="9.140625" defaultRowHeight="15" x14ac:dyDescent="0.25"/>
  <cols>
    <col min="1" max="1" width="5.28515625" style="1" customWidth="1"/>
    <col min="2" max="2" width="14.140625" style="1" customWidth="1"/>
    <col min="3" max="3" width="11.42578125" style="1" customWidth="1"/>
    <col min="4" max="4" width="18.28515625" style="1" customWidth="1"/>
    <col min="5" max="5" width="13" style="1" customWidth="1"/>
    <col min="6" max="6" width="14.5703125" style="1" customWidth="1"/>
    <col min="7" max="7" width="15.140625" style="1" customWidth="1"/>
    <col min="8" max="8" width="11.28515625" style="1" customWidth="1"/>
    <col min="9" max="9" width="12.5703125" style="1" customWidth="1"/>
    <col min="10" max="16384" width="9.140625" style="1"/>
  </cols>
  <sheetData>
    <row r="2" spans="2:9" x14ac:dyDescent="0.25">
      <c r="B2" s="1057" t="s">
        <v>470</v>
      </c>
      <c r="C2" s="1057"/>
      <c r="D2" s="1057"/>
      <c r="E2" s="1057"/>
      <c r="F2" s="1057"/>
      <c r="G2" s="412"/>
      <c r="H2" s="412"/>
      <c r="I2" s="412"/>
    </row>
    <row r="4" spans="2:9" ht="15" customHeight="1" x14ac:dyDescent="0.25">
      <c r="B4" s="1054" t="s">
        <v>905</v>
      </c>
      <c r="C4" s="1054"/>
      <c r="D4" s="1054"/>
      <c r="E4" s="1054"/>
      <c r="F4" s="1054"/>
      <c r="G4" s="52"/>
      <c r="H4" s="52"/>
      <c r="I4" s="52"/>
    </row>
    <row r="5" spans="2:9" ht="15" customHeight="1" x14ac:dyDescent="0.25">
      <c r="B5" s="1055" t="s">
        <v>1017</v>
      </c>
      <c r="C5" s="1055"/>
      <c r="D5" s="1055"/>
      <c r="E5" s="1055"/>
      <c r="F5" s="1055"/>
      <c r="G5" s="947"/>
      <c r="H5" s="947"/>
      <c r="I5" s="947"/>
    </row>
    <row r="6" spans="2:9" s="156" customFormat="1" ht="9.75" customHeight="1" x14ac:dyDescent="0.25">
      <c r="B6" s="881"/>
      <c r="C6" s="886"/>
      <c r="D6" s="901"/>
      <c r="E6" s="886"/>
      <c r="F6" s="901"/>
      <c r="G6" s="36"/>
      <c r="H6" s="36"/>
      <c r="I6" s="36"/>
    </row>
    <row r="7" spans="2:9" s="156" customFormat="1" ht="15" customHeight="1" x14ac:dyDescent="0.25">
      <c r="B7" s="1052"/>
      <c r="C7" s="1103" t="s">
        <v>906</v>
      </c>
      <c r="D7" s="593"/>
      <c r="E7" s="1254" t="s">
        <v>1035</v>
      </c>
      <c r="F7" s="1254"/>
    </row>
    <row r="8" spans="2:9" s="156" customFormat="1" ht="25.5" x14ac:dyDescent="0.25">
      <c r="B8" s="1053"/>
      <c r="C8" s="1104"/>
      <c r="D8" s="890" t="s">
        <v>1146</v>
      </c>
      <c r="E8" s="1136" t="s">
        <v>1145</v>
      </c>
      <c r="F8" s="1136" t="s">
        <v>1135</v>
      </c>
    </row>
    <row r="9" spans="2:9" s="156" customFormat="1" x14ac:dyDescent="0.25">
      <c r="B9" s="1135"/>
      <c r="C9" s="1105"/>
      <c r="D9" s="117"/>
      <c r="E9" s="1137"/>
      <c r="F9" s="1137"/>
    </row>
    <row r="10" spans="2:9" s="156" customFormat="1" x14ac:dyDescent="0.25">
      <c r="B10" s="892" t="s">
        <v>214</v>
      </c>
      <c r="C10" s="938">
        <v>725411</v>
      </c>
      <c r="D10" s="231">
        <v>220354</v>
      </c>
      <c r="E10" s="891">
        <v>21.5</v>
      </c>
      <c r="F10" s="891">
        <v>6.5</v>
      </c>
    </row>
    <row r="11" spans="2:9" ht="12.75" customHeight="1" x14ac:dyDescent="0.25">
      <c r="B11" s="892" t="s">
        <v>215</v>
      </c>
      <c r="C11" s="938">
        <v>632686</v>
      </c>
      <c r="D11" s="231">
        <v>313386</v>
      </c>
      <c r="E11" s="891">
        <v>37.299999999999997</v>
      </c>
      <c r="F11" s="891">
        <v>18.5</v>
      </c>
    </row>
    <row r="12" spans="2:9" ht="15" customHeight="1" x14ac:dyDescent="0.25">
      <c r="B12" s="892" t="s">
        <v>485</v>
      </c>
      <c r="C12" s="938">
        <v>103859</v>
      </c>
      <c r="D12" s="231">
        <v>55359</v>
      </c>
      <c r="E12" s="891">
        <v>16.7</v>
      </c>
      <c r="F12" s="939">
        <v>9</v>
      </c>
    </row>
    <row r="13" spans="2:9" x14ac:dyDescent="0.25">
      <c r="B13" s="892" t="s">
        <v>96</v>
      </c>
      <c r="C13" s="938">
        <v>1157814</v>
      </c>
      <c r="D13" s="231">
        <v>563307</v>
      </c>
      <c r="E13" s="891">
        <v>33.6</v>
      </c>
      <c r="F13" s="891">
        <v>16.3</v>
      </c>
    </row>
    <row r="14" spans="2:9" x14ac:dyDescent="0.25">
      <c r="B14" s="885" t="s">
        <v>25</v>
      </c>
      <c r="C14" s="249">
        <v>2279096</v>
      </c>
      <c r="D14" s="900">
        <v>1126828</v>
      </c>
      <c r="E14" s="887">
        <v>26.8</v>
      </c>
      <c r="F14" s="887">
        <v>13.3</v>
      </c>
    </row>
    <row r="15" spans="2:9" x14ac:dyDescent="0.25">
      <c r="B15" s="1119" t="s">
        <v>907</v>
      </c>
      <c r="C15" s="1119"/>
      <c r="D15" s="1119"/>
      <c r="E15" s="1119"/>
      <c r="F15" s="1119"/>
      <c r="G15" s="948"/>
      <c r="H15" s="948"/>
      <c r="I15" s="948"/>
    </row>
    <row r="16" spans="2:9" x14ac:dyDescent="0.25">
      <c r="B16" s="1119"/>
      <c r="C16" s="1119"/>
      <c r="D16" s="1119"/>
      <c r="E16" s="1119"/>
      <c r="F16" s="1119"/>
      <c r="G16" s="948"/>
      <c r="H16" s="948"/>
      <c r="I16" s="948"/>
    </row>
    <row r="17" spans="2:9" x14ac:dyDescent="0.25">
      <c r="B17" s="1119"/>
      <c r="C17" s="1119"/>
      <c r="D17" s="1119"/>
      <c r="E17" s="1119"/>
      <c r="F17" s="1119"/>
      <c r="G17" s="948"/>
      <c r="H17" s="948"/>
      <c r="I17" s="948"/>
    </row>
    <row r="18" spans="2:9" x14ac:dyDescent="0.25">
      <c r="B18" s="881"/>
      <c r="C18" s="886"/>
      <c r="D18" s="901"/>
      <c r="E18" s="886"/>
      <c r="F18" s="901"/>
      <c r="G18" s="36"/>
      <c r="H18" s="36"/>
      <c r="I18" s="36"/>
    </row>
    <row r="19" spans="2:9" x14ac:dyDescent="0.25">
      <c r="B19" s="11" t="s">
        <v>252</v>
      </c>
    </row>
    <row r="109" spans="2:4" x14ac:dyDescent="0.25">
      <c r="B109" s="1089"/>
      <c r="C109" s="1089"/>
      <c r="D109" s="1089"/>
    </row>
  </sheetData>
  <mergeCells count="10">
    <mergeCell ref="B2:F2"/>
    <mergeCell ref="B4:F4"/>
    <mergeCell ref="B5:F5"/>
    <mergeCell ref="B15:F17"/>
    <mergeCell ref="B109:D109"/>
    <mergeCell ref="B7:B9"/>
    <mergeCell ref="C7:C9"/>
    <mergeCell ref="F8:F9"/>
    <mergeCell ref="E8:E9"/>
    <mergeCell ref="E7:F7"/>
  </mergeCells>
  <hyperlinks>
    <hyperlink ref="B19" location="'Indice Tavole'!B51" display="Ritorna all'indice delle tavole" xr:uid="{00000000-0004-0000-2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115">
    <tabColor rgb="FFCCFF66"/>
    <pageSetUpPr fitToPage="1"/>
  </sheetPr>
  <dimension ref="B2:L117"/>
  <sheetViews>
    <sheetView zoomScale="140" zoomScaleNormal="140" workbookViewId="0"/>
  </sheetViews>
  <sheetFormatPr defaultColWidth="9.140625" defaultRowHeight="15" x14ac:dyDescent="0.25"/>
  <cols>
    <col min="1" max="1" width="4.5703125" style="1" customWidth="1"/>
    <col min="2" max="12" width="8.42578125" style="1" customWidth="1"/>
    <col min="13" max="16384" width="9.140625" style="1"/>
  </cols>
  <sheetData>
    <row r="2" spans="2:12" x14ac:dyDescent="0.25">
      <c r="B2" s="1057" t="s">
        <v>471</v>
      </c>
      <c r="C2" s="1057"/>
      <c r="D2" s="1057"/>
      <c r="E2" s="1057"/>
      <c r="F2" s="1057"/>
      <c r="G2" s="1057"/>
      <c r="H2" s="1057"/>
      <c r="I2" s="1057"/>
      <c r="J2" s="1057"/>
      <c r="K2" s="1057"/>
      <c r="L2" s="1057"/>
    </row>
    <row r="4" spans="2:12" x14ac:dyDescent="0.25">
      <c r="B4" s="1054" t="s">
        <v>908</v>
      </c>
      <c r="C4" s="1054"/>
      <c r="D4" s="1054"/>
      <c r="E4" s="1054"/>
      <c r="F4" s="1054"/>
      <c r="G4" s="1054"/>
      <c r="H4" s="1054"/>
      <c r="I4" s="1054"/>
      <c r="J4" s="1054"/>
      <c r="K4" s="1054"/>
      <c r="L4" s="1054"/>
    </row>
    <row r="5" spans="2:12" ht="12.75" customHeight="1" x14ac:dyDescent="0.25">
      <c r="B5" s="1100" t="s">
        <v>1018</v>
      </c>
      <c r="C5" s="1100"/>
      <c r="D5" s="1100"/>
      <c r="E5" s="1100"/>
      <c r="F5" s="1100"/>
      <c r="G5" s="1100"/>
      <c r="H5" s="1100"/>
      <c r="I5" s="1100"/>
      <c r="J5" s="1100"/>
      <c r="K5" s="1100"/>
      <c r="L5" s="1100"/>
    </row>
    <row r="6" spans="2:12" x14ac:dyDescent="0.25">
      <c r="B6" s="84"/>
      <c r="C6" s="84"/>
      <c r="D6" s="84"/>
      <c r="E6" s="84"/>
      <c r="F6" s="84"/>
      <c r="G6" s="84"/>
      <c r="H6" s="84"/>
      <c r="I6" s="84"/>
      <c r="J6" s="84"/>
      <c r="K6" s="84"/>
      <c r="L6" s="84"/>
    </row>
    <row r="7" spans="2:12" x14ac:dyDescent="0.25">
      <c r="B7" s="84"/>
      <c r="C7" s="84"/>
      <c r="D7" s="84"/>
      <c r="E7" s="84"/>
      <c r="F7" s="84"/>
      <c r="G7" s="84"/>
      <c r="H7" s="84"/>
      <c r="I7" s="84"/>
      <c r="J7" s="84"/>
      <c r="K7" s="84"/>
      <c r="L7" s="84"/>
    </row>
    <row r="8" spans="2:12" x14ac:dyDescent="0.25">
      <c r="B8" s="84"/>
      <c r="C8" s="84"/>
      <c r="D8" s="84"/>
      <c r="E8" s="84"/>
      <c r="F8" s="84"/>
      <c r="G8" s="84"/>
      <c r="H8" s="84"/>
      <c r="I8" s="84"/>
      <c r="J8" s="84"/>
      <c r="K8" s="84"/>
      <c r="L8" s="84"/>
    </row>
    <row r="9" spans="2:12" x14ac:dyDescent="0.25">
      <c r="B9" s="84"/>
      <c r="C9" s="84"/>
      <c r="D9" s="84"/>
      <c r="E9" s="84"/>
      <c r="F9" s="84"/>
      <c r="G9" s="84"/>
      <c r="H9" s="84"/>
      <c r="I9" s="84"/>
      <c r="J9" s="84"/>
      <c r="K9" s="84"/>
      <c r="L9" s="84"/>
    </row>
    <row r="10" spans="2:12" x14ac:dyDescent="0.25">
      <c r="B10" s="84"/>
      <c r="C10" s="84"/>
      <c r="D10" s="84"/>
      <c r="E10" s="84"/>
      <c r="F10" s="84"/>
      <c r="G10" s="84"/>
      <c r="H10" s="84"/>
      <c r="I10" s="84"/>
      <c r="J10" s="84"/>
      <c r="K10" s="84"/>
      <c r="L10" s="84"/>
    </row>
    <row r="11" spans="2:12" x14ac:dyDescent="0.25">
      <c r="B11" s="84"/>
      <c r="C11" s="84"/>
      <c r="D11" s="84"/>
      <c r="E11" s="84"/>
      <c r="F11" s="84"/>
      <c r="G11" s="84"/>
      <c r="H11" s="84"/>
      <c r="I11" s="84"/>
      <c r="J11" s="84"/>
      <c r="K11" s="84"/>
      <c r="L11" s="84"/>
    </row>
    <row r="12" spans="2:12" x14ac:dyDescent="0.25">
      <c r="B12" s="84"/>
      <c r="C12" s="84"/>
      <c r="D12" s="84"/>
      <c r="E12" s="84"/>
      <c r="F12" s="84"/>
      <c r="G12" s="84"/>
      <c r="H12" s="84"/>
      <c r="I12" s="84"/>
      <c r="J12" s="84"/>
      <c r="K12" s="84"/>
      <c r="L12" s="84"/>
    </row>
    <row r="13" spans="2:12" x14ac:dyDescent="0.25">
      <c r="B13" s="84"/>
      <c r="C13" s="84"/>
      <c r="D13" s="84"/>
      <c r="E13" s="84"/>
      <c r="F13" s="84"/>
      <c r="G13" s="84"/>
      <c r="H13" s="84"/>
      <c r="I13" s="84"/>
      <c r="J13" s="84"/>
      <c r="K13" s="84"/>
      <c r="L13" s="84"/>
    </row>
    <row r="14" spans="2:12" x14ac:dyDescent="0.25">
      <c r="B14" s="84"/>
      <c r="C14" s="84"/>
      <c r="D14" s="84"/>
      <c r="E14" s="84"/>
      <c r="F14" s="84"/>
      <c r="G14" s="84"/>
      <c r="H14" s="84"/>
      <c r="I14" s="84"/>
      <c r="J14" s="84"/>
      <c r="K14" s="84"/>
      <c r="L14" s="84"/>
    </row>
    <row r="15" spans="2:12" x14ac:dyDescent="0.25">
      <c r="B15" s="84"/>
      <c r="C15" s="84"/>
      <c r="D15" s="84"/>
      <c r="E15" s="84"/>
      <c r="F15" s="84"/>
      <c r="G15" s="84"/>
      <c r="H15" s="84"/>
      <c r="I15" s="84"/>
      <c r="J15" s="84"/>
      <c r="K15" s="84"/>
      <c r="L15" s="84"/>
    </row>
    <row r="16" spans="2:12" x14ac:dyDescent="0.25">
      <c r="B16" s="84"/>
      <c r="C16" s="84"/>
      <c r="D16" s="84"/>
      <c r="E16" s="84"/>
      <c r="F16" s="84"/>
      <c r="G16" s="84"/>
      <c r="H16" s="84"/>
      <c r="I16" s="84"/>
      <c r="J16" s="84"/>
      <c r="K16" s="84"/>
      <c r="L16" s="84"/>
    </row>
    <row r="17" spans="2:12" x14ac:dyDescent="0.25">
      <c r="B17" s="84"/>
      <c r="C17" s="84"/>
      <c r="D17" s="84"/>
      <c r="E17" s="84"/>
      <c r="F17" s="84"/>
      <c r="G17" s="84"/>
      <c r="H17" s="84"/>
      <c r="I17" s="84"/>
      <c r="J17" s="84"/>
      <c r="K17" s="84"/>
      <c r="L17" s="84"/>
    </row>
    <row r="18" spans="2:12" x14ac:dyDescent="0.25">
      <c r="B18" s="84"/>
      <c r="C18" s="84"/>
      <c r="D18" s="84"/>
      <c r="E18" s="84"/>
      <c r="F18" s="84"/>
      <c r="G18" s="84"/>
      <c r="H18" s="84"/>
      <c r="I18" s="84"/>
      <c r="J18" s="84"/>
      <c r="K18" s="84"/>
      <c r="L18" s="84"/>
    </row>
    <row r="19" spans="2:12" x14ac:dyDescent="0.25">
      <c r="B19" s="84"/>
      <c r="C19" s="84"/>
      <c r="D19" s="84"/>
      <c r="E19" s="84"/>
      <c r="F19" s="84"/>
      <c r="G19" s="84"/>
      <c r="H19" s="84"/>
      <c r="I19" s="84"/>
      <c r="J19" s="84"/>
      <c r="K19" s="84"/>
      <c r="L19" s="84"/>
    </row>
    <row r="20" spans="2:12" x14ac:dyDescent="0.25">
      <c r="B20" s="84"/>
      <c r="C20" s="84"/>
      <c r="D20" s="84"/>
      <c r="E20" s="84"/>
      <c r="F20" s="84"/>
      <c r="G20" s="84"/>
      <c r="H20" s="84"/>
      <c r="I20" s="84"/>
      <c r="J20" s="84"/>
      <c r="K20" s="84"/>
      <c r="L20" s="84"/>
    </row>
    <row r="21" spans="2:12" x14ac:dyDescent="0.25">
      <c r="B21" s="84"/>
      <c r="C21" s="84"/>
      <c r="D21" s="84"/>
      <c r="E21" s="84"/>
      <c r="F21" s="84"/>
      <c r="G21" s="84"/>
      <c r="H21" s="84"/>
      <c r="I21" s="84"/>
      <c r="J21" s="84"/>
      <c r="K21" s="84"/>
      <c r="L21" s="84"/>
    </row>
    <row r="22" spans="2:12" x14ac:dyDescent="0.25">
      <c r="B22" s="84"/>
      <c r="C22" s="84"/>
      <c r="D22" s="84"/>
      <c r="E22" s="84"/>
      <c r="F22" s="84"/>
      <c r="G22" s="84"/>
      <c r="H22" s="84"/>
      <c r="I22" s="84"/>
      <c r="J22" s="84"/>
      <c r="K22" s="84"/>
      <c r="L22" s="84"/>
    </row>
    <row r="24" spans="2:12" x14ac:dyDescent="0.25">
      <c r="B24" s="212" t="s">
        <v>252</v>
      </c>
    </row>
    <row r="117" spans="2:4" x14ac:dyDescent="0.25">
      <c r="B117" s="1089"/>
      <c r="C117" s="1089"/>
      <c r="D117" s="1089"/>
    </row>
  </sheetData>
  <mergeCells count="4">
    <mergeCell ref="B4:L4"/>
    <mergeCell ref="B5:L5"/>
    <mergeCell ref="B2:L2"/>
    <mergeCell ref="B117:D117"/>
  </mergeCells>
  <hyperlinks>
    <hyperlink ref="B24" location="'Indice Tavole'!B52" display="Ritorna all'indice delle tavole" xr:uid="{00000000-0004-0000-2A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117">
    <tabColor rgb="FFCCFF66"/>
    <pageSetUpPr fitToPage="1"/>
  </sheetPr>
  <dimension ref="B2:J124"/>
  <sheetViews>
    <sheetView zoomScale="140" zoomScaleNormal="140" workbookViewId="0"/>
  </sheetViews>
  <sheetFormatPr defaultColWidth="9.140625" defaultRowHeight="15" x14ac:dyDescent="0.25"/>
  <cols>
    <col min="1" max="1" width="5.42578125" style="1" customWidth="1"/>
    <col min="2" max="16384" width="9.140625" style="1"/>
  </cols>
  <sheetData>
    <row r="2" spans="2:10" x14ac:dyDescent="0.25">
      <c r="B2" s="1057" t="s">
        <v>472</v>
      </c>
      <c r="C2" s="1057"/>
      <c r="D2" s="1057"/>
      <c r="E2" s="1057"/>
      <c r="F2" s="1057"/>
      <c r="G2" s="1057"/>
      <c r="H2" s="1057"/>
      <c r="I2" s="1057"/>
      <c r="J2" s="1057"/>
    </row>
    <row r="4" spans="2:10" ht="30" customHeight="1" x14ac:dyDescent="0.25">
      <c r="B4" s="1054" t="s">
        <v>909</v>
      </c>
      <c r="C4" s="1054"/>
      <c r="D4" s="1054"/>
      <c r="E4" s="1054"/>
      <c r="F4" s="1054"/>
      <c r="G4" s="1054"/>
      <c r="H4" s="1054"/>
      <c r="I4" s="1054"/>
      <c r="J4" s="1054"/>
    </row>
    <row r="5" spans="2:10" x14ac:dyDescent="0.25">
      <c r="B5" s="1100" t="s">
        <v>1019</v>
      </c>
      <c r="C5" s="1100"/>
      <c r="D5" s="1100"/>
      <c r="E5" s="1100"/>
      <c r="F5" s="1100"/>
      <c r="G5" s="1100"/>
      <c r="H5" s="1100"/>
      <c r="I5" s="1100"/>
      <c r="J5" s="1100"/>
    </row>
    <row r="6" spans="2:10" x14ac:dyDescent="0.25">
      <c r="B6" s="84"/>
      <c r="C6" s="84"/>
      <c r="D6" s="84"/>
      <c r="E6" s="84"/>
      <c r="F6" s="84"/>
      <c r="G6" s="84"/>
      <c r="H6" s="84"/>
      <c r="I6" s="84"/>
      <c r="J6" s="84"/>
    </row>
    <row r="7" spans="2:10" x14ac:dyDescent="0.25">
      <c r="B7" s="84"/>
      <c r="C7" s="84"/>
      <c r="D7" s="84"/>
      <c r="E7" s="84"/>
      <c r="F7" s="84"/>
      <c r="G7" s="84"/>
      <c r="H7" s="84"/>
      <c r="I7" s="84"/>
      <c r="J7" s="84"/>
    </row>
    <row r="8" spans="2:10" x14ac:dyDescent="0.25">
      <c r="B8" s="84"/>
      <c r="C8" s="84"/>
      <c r="D8" s="84"/>
      <c r="E8" s="84"/>
      <c r="F8" s="84"/>
      <c r="G8" s="84"/>
      <c r="H8" s="84"/>
      <c r="I8" s="84"/>
      <c r="J8" s="84"/>
    </row>
    <row r="9" spans="2:10" x14ac:dyDescent="0.25">
      <c r="B9" s="84"/>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2" spans="2:10" x14ac:dyDescent="0.25">
      <c r="B22" s="212" t="s">
        <v>252</v>
      </c>
    </row>
    <row r="124" spans="2:4" x14ac:dyDescent="0.25">
      <c r="B124" s="1089"/>
      <c r="C124" s="1089"/>
      <c r="D124" s="1089"/>
    </row>
  </sheetData>
  <mergeCells count="4">
    <mergeCell ref="B4:J4"/>
    <mergeCell ref="B5:J5"/>
    <mergeCell ref="B124:D124"/>
    <mergeCell ref="B2:J2"/>
  </mergeCells>
  <hyperlinks>
    <hyperlink ref="B22" location="'Indice Tavole'!B53" display="Ritorna all'indice delle tavole" xr:uid="{00000000-0004-0000-2C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6">
    <tabColor theme="5" tint="0.39997558519241921"/>
    <pageSetUpPr fitToPage="1"/>
  </sheetPr>
  <dimension ref="B2:L120"/>
  <sheetViews>
    <sheetView zoomScale="140" zoomScaleNormal="140" workbookViewId="0"/>
  </sheetViews>
  <sheetFormatPr defaultColWidth="9.140625" defaultRowHeight="15" x14ac:dyDescent="0.25"/>
  <cols>
    <col min="1" max="1" width="4" style="7" customWidth="1"/>
    <col min="2" max="2" width="22.5703125" style="7" customWidth="1"/>
    <col min="3" max="4" width="9.140625" style="7"/>
    <col min="5" max="5" width="6.85546875" style="7" customWidth="1"/>
    <col min="6" max="6" width="1.85546875" style="7" customWidth="1"/>
    <col min="7" max="8" width="9.140625" style="7"/>
    <col min="9" max="9" width="7.140625" style="7" customWidth="1"/>
    <col min="10" max="16384" width="9.140625" style="7"/>
  </cols>
  <sheetData>
    <row r="2" spans="2:12" x14ac:dyDescent="0.25">
      <c r="B2" s="1057" t="s">
        <v>410</v>
      </c>
      <c r="C2" s="1057"/>
      <c r="D2" s="1057"/>
      <c r="E2" s="1057"/>
      <c r="F2" s="1057"/>
      <c r="G2" s="1057"/>
      <c r="H2" s="1057"/>
      <c r="I2" s="1057"/>
      <c r="J2" s="33"/>
      <c r="K2" s="33"/>
      <c r="L2" s="33"/>
    </row>
    <row r="4" spans="2:12" x14ac:dyDescent="0.25">
      <c r="B4" s="1048" t="s">
        <v>361</v>
      </c>
      <c r="C4" s="1048"/>
      <c r="D4" s="1048"/>
      <c r="E4" s="1048"/>
      <c r="F4" s="1048"/>
      <c r="G4" s="1048"/>
      <c r="H4" s="1048"/>
      <c r="I4" s="1048"/>
    </row>
    <row r="5" spans="2:12" ht="15.75" customHeight="1" x14ac:dyDescent="0.25">
      <c r="B5" s="1071" t="s">
        <v>118</v>
      </c>
      <c r="C5" s="1071"/>
      <c r="D5" s="1071"/>
      <c r="E5" s="1071"/>
      <c r="F5" s="1071"/>
      <c r="G5" s="1071"/>
      <c r="H5" s="1071"/>
      <c r="I5" s="1071"/>
    </row>
    <row r="6" spans="2:12" ht="14.45" customHeight="1" x14ac:dyDescent="0.25">
      <c r="B6" s="71"/>
      <c r="C6" s="1070" t="s">
        <v>406</v>
      </c>
      <c r="D6" s="1070"/>
      <c r="E6" s="1070"/>
      <c r="F6" s="176"/>
      <c r="G6" s="1070" t="s">
        <v>4</v>
      </c>
      <c r="H6" s="1070"/>
      <c r="I6" s="1070"/>
    </row>
    <row r="7" spans="2:12" ht="25.5" x14ac:dyDescent="0.25">
      <c r="B7" s="489"/>
      <c r="C7" s="516">
        <v>2020</v>
      </c>
      <c r="D7" s="516">
        <v>2021</v>
      </c>
      <c r="E7" s="516" t="s">
        <v>976</v>
      </c>
      <c r="F7" s="570"/>
      <c r="G7" s="516">
        <f>+C7</f>
        <v>2020</v>
      </c>
      <c r="H7" s="516">
        <f>+D7</f>
        <v>2021</v>
      </c>
      <c r="I7" s="516" t="str">
        <f>+E7</f>
        <v>var. % 2021/20</v>
      </c>
    </row>
    <row r="8" spans="2:12" x14ac:dyDescent="0.25">
      <c r="B8" s="489" t="s">
        <v>9</v>
      </c>
      <c r="C8" s="572">
        <v>3261244</v>
      </c>
      <c r="D8" s="572">
        <v>3457302</v>
      </c>
      <c r="E8" s="449">
        <v>6.0117550235431629</v>
      </c>
      <c r="F8" s="570"/>
      <c r="G8" s="572">
        <v>3184463</v>
      </c>
      <c r="H8" s="572">
        <v>3368703</v>
      </c>
      <c r="I8" s="449">
        <v>5.7855908515815697</v>
      </c>
    </row>
    <row r="9" spans="2:12" x14ac:dyDescent="0.25">
      <c r="B9" s="490" t="s">
        <v>10</v>
      </c>
      <c r="C9" s="805">
        <v>1627731</v>
      </c>
      <c r="D9" s="805">
        <v>1735459</v>
      </c>
      <c r="E9" s="813">
        <v>6.6182925802850718</v>
      </c>
      <c r="F9" s="815"/>
      <c r="G9" s="805">
        <v>1590319</v>
      </c>
      <c r="H9" s="805">
        <v>1694029</v>
      </c>
      <c r="I9" s="813">
        <v>6.5213331413383102</v>
      </c>
    </row>
    <row r="10" spans="2:12" x14ac:dyDescent="0.25">
      <c r="B10" s="490" t="s">
        <v>11</v>
      </c>
      <c r="C10" s="805">
        <v>646934</v>
      </c>
      <c r="D10" s="805">
        <v>648370</v>
      </c>
      <c r="E10" s="813">
        <v>0.2</v>
      </c>
      <c r="F10" s="801"/>
      <c r="G10" s="805">
        <v>616529</v>
      </c>
      <c r="H10" s="805">
        <v>622036</v>
      </c>
      <c r="I10" s="813">
        <v>0.9</v>
      </c>
    </row>
    <row r="11" spans="2:12" x14ac:dyDescent="0.25">
      <c r="B11" s="490" t="s">
        <v>408</v>
      </c>
      <c r="C11" s="805">
        <v>3510617</v>
      </c>
      <c r="D11" s="805">
        <v>3613307</v>
      </c>
      <c r="E11" s="813">
        <v>2.9221825229642784</v>
      </c>
      <c r="F11" s="815"/>
      <c r="G11" s="805">
        <v>3349338</v>
      </c>
      <c r="H11" s="805">
        <v>3445073</v>
      </c>
      <c r="I11" s="813">
        <v>2.8542066683645153</v>
      </c>
    </row>
    <row r="12" spans="2:12" x14ac:dyDescent="0.25">
      <c r="B12" s="521" t="s">
        <v>25</v>
      </c>
      <c r="C12" s="571">
        <v>9046526</v>
      </c>
      <c r="D12" s="571">
        <f>SUM(D8:D11)</f>
        <v>9454438</v>
      </c>
      <c r="E12" s="366">
        <v>4.4919537841365917</v>
      </c>
      <c r="F12" s="791"/>
      <c r="G12" s="571">
        <v>8148660</v>
      </c>
      <c r="H12" s="571">
        <v>8491640</v>
      </c>
      <c r="I12" s="366">
        <v>4.2</v>
      </c>
    </row>
    <row r="13" spans="2:12" x14ac:dyDescent="0.25">
      <c r="B13" s="490" t="s">
        <v>254</v>
      </c>
      <c r="C13" s="805">
        <v>338793</v>
      </c>
      <c r="D13" s="805">
        <v>321879</v>
      </c>
      <c r="E13" s="813"/>
      <c r="F13" s="801"/>
      <c r="G13" s="805">
        <v>338793</v>
      </c>
      <c r="H13" s="805">
        <v>321879</v>
      </c>
      <c r="I13" s="813"/>
    </row>
    <row r="14" spans="2:12" x14ac:dyDescent="0.25">
      <c r="B14" s="498" t="s">
        <v>217</v>
      </c>
      <c r="C14" s="249">
        <v>9341137</v>
      </c>
      <c r="D14" s="249">
        <v>9733947</v>
      </c>
      <c r="E14" s="811">
        <v>4.2</v>
      </c>
      <c r="F14" s="792"/>
      <c r="G14" s="249">
        <v>8443271</v>
      </c>
      <c r="H14" s="249">
        <v>8771149</v>
      </c>
      <c r="I14" s="811">
        <v>3.9</v>
      </c>
    </row>
    <row r="15" spans="2:12" ht="24.75" customHeight="1" x14ac:dyDescent="0.25">
      <c r="B15" s="1072" t="s">
        <v>997</v>
      </c>
      <c r="C15" s="1072"/>
      <c r="D15" s="1072"/>
      <c r="E15" s="1072"/>
      <c r="F15" s="1072"/>
      <c r="G15" s="1072"/>
      <c r="H15" s="1072"/>
      <c r="I15" s="1072"/>
    </row>
    <row r="16" spans="2:12" ht="36.75" customHeight="1" x14ac:dyDescent="0.25">
      <c r="B16" s="1073"/>
      <c r="C16" s="1073"/>
      <c r="D16" s="1073"/>
      <c r="E16" s="1073"/>
      <c r="F16" s="1073"/>
      <c r="G16" s="1073"/>
      <c r="H16" s="1073"/>
      <c r="I16" s="1073"/>
    </row>
    <row r="17" spans="2:9" ht="36" customHeight="1" x14ac:dyDescent="0.25">
      <c r="B17" s="1073"/>
      <c r="C17" s="1073"/>
      <c r="D17" s="1073"/>
      <c r="E17" s="1073"/>
      <c r="F17" s="1073"/>
      <c r="G17" s="1073"/>
      <c r="H17" s="1073"/>
      <c r="I17" s="1073"/>
    </row>
    <row r="18" spans="2:9" ht="32.25" customHeight="1" x14ac:dyDescent="0.25">
      <c r="B18" s="1073"/>
      <c r="C18" s="1073"/>
      <c r="D18" s="1073"/>
      <c r="E18" s="1073"/>
      <c r="F18" s="1073"/>
      <c r="G18" s="1073"/>
      <c r="H18" s="1073"/>
      <c r="I18" s="1073"/>
    </row>
    <row r="19" spans="2:9" s="9" customFormat="1" x14ac:dyDescent="0.25">
      <c r="B19" s="35"/>
      <c r="C19" s="1"/>
      <c r="D19" s="1"/>
      <c r="E19" s="1"/>
      <c r="F19" s="1"/>
      <c r="G19" s="1"/>
      <c r="H19" s="1"/>
      <c r="I19" s="1"/>
    </row>
    <row r="20" spans="2:9" x14ac:dyDescent="0.25">
      <c r="B20" s="11" t="s">
        <v>252</v>
      </c>
    </row>
    <row r="120" spans="2:4" x14ac:dyDescent="0.25">
      <c r="B120" s="1069"/>
      <c r="C120" s="1069"/>
      <c r="D120" s="1069"/>
    </row>
  </sheetData>
  <mergeCells count="7">
    <mergeCell ref="B120:D120"/>
    <mergeCell ref="B2:I2"/>
    <mergeCell ref="C6:E6"/>
    <mergeCell ref="G6:I6"/>
    <mergeCell ref="B4:I4"/>
    <mergeCell ref="B5:I5"/>
    <mergeCell ref="B15:I18"/>
  </mergeCells>
  <hyperlinks>
    <hyperlink ref="B20" location="'Indice Tavole'!B8" display="Ritorna all'indice delle tavole" xr:uid="{00000000-0004-0000-0400-000000000000}"/>
  </hyperlinks>
  <printOptions horizontalCentered="1"/>
  <pageMargins left="0.23622047244094491" right="0.23622047244094491" top="0.74803149606299213" bottom="0.74803149606299213" header="0.31496062992125984" footer="0.31496062992125984"/>
  <pageSetup paperSize="9" fitToHeight="0" orientation="portrait" r:id="rId1"/>
  <ignoredErrors>
    <ignoredError sqref="D12"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116">
    <tabColor rgb="FFCCFF66"/>
    <pageSetUpPr fitToPage="1"/>
  </sheetPr>
  <dimension ref="B2:F125"/>
  <sheetViews>
    <sheetView zoomScale="140" zoomScaleNormal="140" workbookViewId="0"/>
  </sheetViews>
  <sheetFormatPr defaultColWidth="9.140625" defaultRowHeight="15" x14ac:dyDescent="0.25"/>
  <cols>
    <col min="1" max="1" width="4.42578125" style="1" customWidth="1"/>
    <col min="2" max="2" width="25.85546875" style="1" customWidth="1"/>
    <col min="3" max="3" width="16.85546875" style="1" customWidth="1"/>
    <col min="4" max="4" width="20.140625" style="1" customWidth="1"/>
    <col min="5" max="5" width="25.42578125" style="1" customWidth="1"/>
    <col min="6" max="16384" width="9.140625" style="1"/>
  </cols>
  <sheetData>
    <row r="2" spans="2:6" x14ac:dyDescent="0.25">
      <c r="B2" s="1057" t="s">
        <v>473</v>
      </c>
      <c r="C2" s="1057"/>
      <c r="D2" s="1057"/>
      <c r="E2" s="1057"/>
    </row>
    <row r="4" spans="2:6" ht="28.5" customHeight="1" x14ac:dyDescent="0.25">
      <c r="B4" s="1128" t="s">
        <v>910</v>
      </c>
      <c r="C4" s="1128"/>
      <c r="D4" s="1128"/>
      <c r="E4" s="1128"/>
      <c r="F4" s="33"/>
    </row>
    <row r="5" spans="2:6" ht="17.25" customHeight="1" x14ac:dyDescent="0.25">
      <c r="B5" s="1121" t="s">
        <v>1020</v>
      </c>
      <c r="C5" s="1121"/>
      <c r="D5" s="1121"/>
      <c r="E5" s="1121"/>
      <c r="F5" s="39"/>
    </row>
    <row r="6" spans="2:6" s="156" customFormat="1" x14ac:dyDescent="0.25">
      <c r="B6" s="1023"/>
      <c r="C6" s="1090"/>
      <c r="D6" s="840"/>
      <c r="E6" s="1090"/>
      <c r="F6" s="88"/>
    </row>
    <row r="7" spans="2:6" s="156" customFormat="1" x14ac:dyDescent="0.25">
      <c r="B7" s="1023"/>
      <c r="C7" s="1090"/>
      <c r="D7" s="840"/>
      <c r="E7" s="1090"/>
      <c r="F7" s="88"/>
    </row>
    <row r="8" spans="2:6" s="156" customFormat="1" x14ac:dyDescent="0.25">
      <c r="B8" s="1023"/>
      <c r="C8" s="1090"/>
      <c r="D8" s="840"/>
      <c r="E8" s="1090"/>
      <c r="F8" s="88"/>
    </row>
    <row r="9" spans="2:6" s="156" customFormat="1" x14ac:dyDescent="0.25">
      <c r="B9" s="1023"/>
      <c r="C9" s="1090"/>
      <c r="D9" s="840"/>
      <c r="E9" s="1090"/>
      <c r="F9" s="88"/>
    </row>
    <row r="10" spans="2:6" s="156" customFormat="1" x14ac:dyDescent="0.25">
      <c r="B10" s="1023"/>
      <c r="C10" s="1090"/>
      <c r="D10" s="840"/>
      <c r="E10" s="1090"/>
      <c r="F10" s="88"/>
    </row>
    <row r="11" spans="2:6" s="156" customFormat="1" x14ac:dyDescent="0.25">
      <c r="B11" s="1023"/>
      <c r="C11" s="1090"/>
      <c r="D11" s="840"/>
      <c r="E11" s="1090"/>
      <c r="F11" s="88"/>
    </row>
    <row r="12" spans="2:6" s="156" customFormat="1" x14ac:dyDescent="0.25">
      <c r="B12" s="1023"/>
      <c r="C12" s="1090"/>
      <c r="D12" s="840"/>
      <c r="E12" s="1090"/>
      <c r="F12" s="88"/>
    </row>
    <row r="13" spans="2:6" s="156" customFormat="1" x14ac:dyDescent="0.25">
      <c r="B13" s="1023"/>
      <c r="C13" s="1090"/>
      <c r="D13" s="840"/>
      <c r="E13" s="1090"/>
      <c r="F13" s="88"/>
    </row>
    <row r="14" spans="2:6" s="156" customFormat="1" x14ac:dyDescent="0.25">
      <c r="B14" s="844"/>
      <c r="C14" s="210"/>
      <c r="D14" s="210"/>
      <c r="E14" s="850"/>
      <c r="F14" s="88"/>
    </row>
    <row r="15" spans="2:6" s="156" customFormat="1" x14ac:dyDescent="0.25">
      <c r="B15" s="844"/>
      <c r="C15" s="210"/>
      <c r="D15" s="210"/>
      <c r="E15" s="850"/>
      <c r="F15" s="88"/>
    </row>
    <row r="16" spans="2:6" s="156" customFormat="1" x14ac:dyDescent="0.25">
      <c r="B16" s="844"/>
      <c r="C16" s="210"/>
      <c r="D16" s="210"/>
      <c r="E16" s="850"/>
      <c r="F16" s="88"/>
    </row>
    <row r="17" spans="2:6" s="156" customFormat="1" x14ac:dyDescent="0.25">
      <c r="B17" s="844"/>
      <c r="C17" s="210"/>
      <c r="D17" s="210"/>
      <c r="E17" s="850"/>
      <c r="F17" s="88"/>
    </row>
    <row r="18" spans="2:6" s="156" customFormat="1" x14ac:dyDescent="0.25">
      <c r="B18" s="835"/>
      <c r="C18" s="555"/>
      <c r="D18" s="555"/>
      <c r="E18" s="571"/>
      <c r="F18" s="88"/>
    </row>
    <row r="19" spans="2:6" s="156" customFormat="1" ht="38.25" customHeight="1" x14ac:dyDescent="0.25">
      <c r="B19" s="1068"/>
      <c r="C19" s="1068"/>
      <c r="D19" s="1068"/>
      <c r="E19" s="1068"/>
      <c r="F19" s="88"/>
    </row>
    <row r="20" spans="2:6" ht="12.75" customHeight="1" x14ac:dyDescent="0.25">
      <c r="B20" s="413"/>
      <c r="C20" s="413"/>
      <c r="D20" s="413"/>
      <c r="E20" s="413"/>
      <c r="F20" s="39"/>
    </row>
    <row r="21" spans="2:6" x14ac:dyDescent="0.25">
      <c r="B21" s="11" t="s">
        <v>252</v>
      </c>
    </row>
    <row r="125" spans="2:4" x14ac:dyDescent="0.25">
      <c r="B125" s="1089"/>
      <c r="C125" s="1089"/>
      <c r="D125" s="1089"/>
    </row>
  </sheetData>
  <mergeCells count="7">
    <mergeCell ref="B2:E2"/>
    <mergeCell ref="B125:D125"/>
    <mergeCell ref="B5:E5"/>
    <mergeCell ref="B4:E4"/>
    <mergeCell ref="E6:E13"/>
    <mergeCell ref="C6:C13"/>
    <mergeCell ref="B19:E19"/>
  </mergeCells>
  <hyperlinks>
    <hyperlink ref="B21" location="'Indice Tavole'!B54" display="Ritorna all'indice delle tavole" xr:uid="{00000000-0004-0000-2B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119">
    <tabColor rgb="FFCCFF66"/>
    <pageSetUpPr fitToPage="1"/>
  </sheetPr>
  <dimension ref="B2:K102"/>
  <sheetViews>
    <sheetView zoomScale="140" zoomScaleNormal="140" workbookViewId="0">
      <selection activeCell="B15" sqref="B15:F16"/>
    </sheetView>
  </sheetViews>
  <sheetFormatPr defaultColWidth="9.140625" defaultRowHeight="15" x14ac:dyDescent="0.25"/>
  <cols>
    <col min="1" max="1" width="4.28515625" style="1" customWidth="1"/>
    <col min="2" max="2" width="23.85546875" style="1" customWidth="1"/>
    <col min="3" max="3" width="14" style="1" customWidth="1"/>
    <col min="4" max="4" width="9.140625" style="1"/>
    <col min="5" max="5" width="15.140625" style="1" customWidth="1"/>
    <col min="6" max="6" width="14.7109375" style="1" customWidth="1"/>
    <col min="7" max="16384" width="9.140625" style="1"/>
  </cols>
  <sheetData>
    <row r="2" spans="2:11" x14ac:dyDescent="0.25">
      <c r="B2" s="1057" t="s">
        <v>474</v>
      </c>
      <c r="C2" s="1057"/>
      <c r="D2" s="1057"/>
      <c r="E2" s="1057"/>
      <c r="F2" s="1057"/>
      <c r="G2" s="412"/>
      <c r="H2" s="412"/>
      <c r="I2" s="412"/>
      <c r="J2" s="412"/>
      <c r="K2" s="412"/>
    </row>
    <row r="4" spans="2:11" ht="15" customHeight="1" x14ac:dyDescent="0.25">
      <c r="B4" s="1054" t="s">
        <v>376</v>
      </c>
      <c r="C4" s="1054"/>
      <c r="D4" s="1054"/>
      <c r="E4" s="1054"/>
      <c r="F4" s="1054"/>
      <c r="G4" s="52"/>
      <c r="H4" s="52"/>
      <c r="I4" s="52"/>
      <c r="J4" s="52"/>
      <c r="K4" s="52"/>
    </row>
    <row r="5" spans="2:11" x14ac:dyDescent="0.25">
      <c r="B5" s="99" t="s">
        <v>1021</v>
      </c>
      <c r="C5" s="99"/>
      <c r="D5" s="99"/>
      <c r="E5" s="99"/>
      <c r="F5" s="99"/>
      <c r="G5" s="39"/>
      <c r="H5" s="39"/>
      <c r="I5" s="39"/>
      <c r="J5" s="39"/>
      <c r="K5" s="39"/>
    </row>
    <row r="6" spans="2:11" ht="9" customHeight="1" x14ac:dyDescent="0.25">
      <c r="B6" s="99"/>
      <c r="C6" s="99"/>
      <c r="D6" s="99"/>
      <c r="E6" s="99"/>
      <c r="F6" s="99"/>
      <c r="G6" s="39"/>
      <c r="H6" s="39"/>
      <c r="I6" s="39"/>
      <c r="J6" s="39"/>
      <c r="K6" s="39"/>
    </row>
    <row r="7" spans="2:11" ht="34.5" customHeight="1" x14ac:dyDescent="0.25">
      <c r="B7" s="1064"/>
      <c r="C7" s="836"/>
      <c r="D7" s="1103" t="s">
        <v>4</v>
      </c>
      <c r="E7" s="1103" t="s">
        <v>5</v>
      </c>
      <c r="F7" s="1103" t="s">
        <v>1036</v>
      </c>
      <c r="G7" s="50"/>
    </row>
    <row r="8" spans="2:11" ht="9" customHeight="1" x14ac:dyDescent="0.25">
      <c r="B8" s="1108"/>
      <c r="C8" s="843"/>
      <c r="D8" s="1105"/>
      <c r="E8" s="1105"/>
      <c r="F8" s="1105"/>
      <c r="G8" s="50"/>
    </row>
    <row r="9" spans="2:11" x14ac:dyDescent="0.25">
      <c r="B9" s="847" t="s">
        <v>9</v>
      </c>
      <c r="C9" s="847"/>
      <c r="D9" s="848">
        <v>3368703</v>
      </c>
      <c r="E9" s="848">
        <v>65322</v>
      </c>
      <c r="F9" s="848">
        <v>19390</v>
      </c>
      <c r="G9" s="50"/>
    </row>
    <row r="10" spans="2:11" x14ac:dyDescent="0.25">
      <c r="B10" s="847" t="s">
        <v>10</v>
      </c>
      <c r="C10" s="847"/>
      <c r="D10" s="848">
        <v>1694029</v>
      </c>
      <c r="E10" s="848">
        <v>28966</v>
      </c>
      <c r="F10" s="848">
        <v>17100</v>
      </c>
      <c r="G10" s="50"/>
    </row>
    <row r="11" spans="2:11" x14ac:dyDescent="0.25">
      <c r="B11" s="847" t="s">
        <v>11</v>
      </c>
      <c r="C11" s="847"/>
      <c r="D11" s="848">
        <v>622036</v>
      </c>
      <c r="E11" s="848">
        <v>67636</v>
      </c>
      <c r="F11" s="848">
        <v>108730</v>
      </c>
      <c r="G11" s="50"/>
    </row>
    <row r="12" spans="2:11" x14ac:dyDescent="0.25">
      <c r="B12" s="847" t="s">
        <v>96</v>
      </c>
      <c r="C12" s="847"/>
      <c r="D12" s="848">
        <v>3445073</v>
      </c>
      <c r="E12" s="848">
        <v>43989</v>
      </c>
      <c r="F12" s="848">
        <v>12770</v>
      </c>
      <c r="G12" s="50"/>
    </row>
    <row r="13" spans="2:11" x14ac:dyDescent="0.25">
      <c r="B13" s="841" t="s">
        <v>25</v>
      </c>
      <c r="C13" s="841"/>
      <c r="D13" s="249">
        <v>8491640</v>
      </c>
      <c r="E13" s="249">
        <v>205913</v>
      </c>
      <c r="F13" s="249">
        <v>24250</v>
      </c>
      <c r="G13" s="50"/>
    </row>
    <row r="14" spans="2:11" x14ac:dyDescent="0.25">
      <c r="B14" s="84"/>
      <c r="C14" s="84"/>
      <c r="D14" s="84"/>
      <c r="E14" s="84"/>
      <c r="F14" s="84"/>
    </row>
    <row r="15" spans="2:11" ht="34.5" customHeight="1" x14ac:dyDescent="0.25">
      <c r="B15" s="1127" t="s">
        <v>1037</v>
      </c>
      <c r="C15" s="1127"/>
      <c r="D15" s="1127"/>
      <c r="E15" s="1127"/>
      <c r="F15" s="1127"/>
    </row>
    <row r="16" spans="2:11" ht="24" customHeight="1" x14ac:dyDescent="0.25">
      <c r="B16" s="1127"/>
      <c r="C16" s="1127"/>
      <c r="D16" s="1127"/>
      <c r="E16" s="1127"/>
      <c r="F16" s="1127"/>
    </row>
    <row r="17" spans="2:6" x14ac:dyDescent="0.25">
      <c r="B17" s="84"/>
      <c r="C17" s="84"/>
      <c r="D17" s="84"/>
      <c r="E17" s="84"/>
      <c r="F17" s="84"/>
    </row>
    <row r="18" spans="2:6" x14ac:dyDescent="0.25">
      <c r="B18" s="84"/>
      <c r="C18" s="84"/>
      <c r="D18" s="84"/>
      <c r="E18" s="84"/>
      <c r="F18" s="84"/>
    </row>
    <row r="20" spans="2:6" x14ac:dyDescent="0.25">
      <c r="B20" s="212" t="s">
        <v>252</v>
      </c>
      <c r="C20" s="212"/>
    </row>
    <row r="102" spans="2:5" x14ac:dyDescent="0.25">
      <c r="B102" s="1089"/>
      <c r="C102" s="1089"/>
      <c r="D102" s="1089"/>
      <c r="E102" s="1089"/>
    </row>
  </sheetData>
  <mergeCells count="8">
    <mergeCell ref="B2:F2"/>
    <mergeCell ref="B4:F4"/>
    <mergeCell ref="B102:E102"/>
    <mergeCell ref="B7:B8"/>
    <mergeCell ref="D7:D8"/>
    <mergeCell ref="E7:E8"/>
    <mergeCell ref="F7:F8"/>
    <mergeCell ref="B15:F16"/>
  </mergeCells>
  <hyperlinks>
    <hyperlink ref="B20" location="'Indice Tavole'!B55" display="Ritorna all'indice delle tavole" xr:uid="{00000000-0004-0000-2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118">
    <tabColor rgb="FFCCFF66"/>
    <pageSetUpPr fitToPage="1"/>
  </sheetPr>
  <dimension ref="B2:J94"/>
  <sheetViews>
    <sheetView zoomScale="140" zoomScaleNormal="140" workbookViewId="0"/>
  </sheetViews>
  <sheetFormatPr defaultColWidth="9.140625" defaultRowHeight="15" x14ac:dyDescent="0.25"/>
  <cols>
    <col min="1" max="1" width="5" style="1" customWidth="1"/>
    <col min="2" max="8" width="9.140625" style="1"/>
    <col min="9" max="9" width="9.140625" style="1" customWidth="1"/>
    <col min="10" max="16384" width="9.140625" style="1"/>
  </cols>
  <sheetData>
    <row r="2" spans="2:10" x14ac:dyDescent="0.25">
      <c r="B2" s="1057" t="s">
        <v>475</v>
      </c>
      <c r="C2" s="1057"/>
      <c r="D2" s="1057"/>
      <c r="E2" s="1057"/>
      <c r="F2" s="1057"/>
      <c r="G2" s="1057"/>
      <c r="H2" s="1057"/>
      <c r="I2" s="1057"/>
      <c r="J2" s="1057"/>
    </row>
    <row r="4" spans="2:10" x14ac:dyDescent="0.25">
      <c r="B4" s="1054" t="s">
        <v>377</v>
      </c>
      <c r="C4" s="1054"/>
      <c r="D4" s="1054"/>
      <c r="E4" s="1054"/>
      <c r="F4" s="1054"/>
      <c r="G4" s="1054"/>
      <c r="H4" s="1054"/>
      <c r="I4" s="1054"/>
      <c r="J4" s="1054"/>
    </row>
    <row r="5" spans="2:10" x14ac:dyDescent="0.25">
      <c r="B5" s="1100" t="s">
        <v>980</v>
      </c>
      <c r="C5" s="1100"/>
      <c r="D5" s="1100"/>
      <c r="E5" s="1100"/>
      <c r="F5" s="1100"/>
      <c r="G5" s="1100"/>
      <c r="H5" s="1100"/>
      <c r="I5" s="1100"/>
      <c r="J5" s="1100"/>
    </row>
    <row r="6" spans="2:10" ht="15.75" x14ac:dyDescent="0.25">
      <c r="B6" s="106"/>
      <c r="C6" s="84"/>
      <c r="D6" s="84"/>
      <c r="E6" s="84"/>
      <c r="F6" s="84"/>
      <c r="G6" s="84"/>
      <c r="H6" s="84"/>
      <c r="I6" s="84"/>
      <c r="J6" s="84"/>
    </row>
    <row r="7" spans="2:10" ht="15.75" x14ac:dyDescent="0.25">
      <c r="B7" s="106"/>
      <c r="C7" s="84"/>
      <c r="D7" s="84"/>
      <c r="E7" s="84"/>
      <c r="F7" s="84"/>
      <c r="G7" s="84"/>
      <c r="H7" s="84"/>
      <c r="I7" s="84"/>
      <c r="J7" s="84"/>
    </row>
    <row r="8" spans="2:10" ht="15.75" x14ac:dyDescent="0.25">
      <c r="B8" s="106"/>
      <c r="C8" s="84"/>
      <c r="D8" s="84"/>
      <c r="E8" s="84"/>
      <c r="F8" s="84"/>
      <c r="G8" s="84"/>
      <c r="H8" s="84"/>
      <c r="I8" s="84"/>
      <c r="J8" s="84"/>
    </row>
    <row r="9" spans="2:10" ht="15.75" x14ac:dyDescent="0.25">
      <c r="B9" s="106"/>
      <c r="C9" s="84"/>
      <c r="D9" s="84"/>
      <c r="E9" s="84"/>
      <c r="F9" s="84"/>
      <c r="G9" s="84"/>
      <c r="H9" s="84"/>
      <c r="I9" s="84"/>
      <c r="J9" s="84"/>
    </row>
    <row r="10" spans="2:10" ht="15.75" x14ac:dyDescent="0.25">
      <c r="B10" s="106"/>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2" spans="2:10" x14ac:dyDescent="0.25">
      <c r="B22" s="11" t="s">
        <v>252</v>
      </c>
    </row>
    <row r="94" spans="2:4" x14ac:dyDescent="0.25">
      <c r="B94" s="1089"/>
      <c r="C94" s="1089"/>
      <c r="D94" s="1089"/>
    </row>
  </sheetData>
  <mergeCells count="4">
    <mergeCell ref="B4:J4"/>
    <mergeCell ref="B5:J5"/>
    <mergeCell ref="B94:D94"/>
    <mergeCell ref="B2:J2"/>
  </mergeCells>
  <hyperlinks>
    <hyperlink ref="B22" location="'Indice Tavole'!B56" display="Ritorna all'indice delle tavole" xr:uid="{00000000-0004-0000-2D00-000000000000}"/>
  </hyperlinks>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120">
    <tabColor rgb="FFCCFF66"/>
    <pageSetUpPr fitToPage="1"/>
  </sheetPr>
  <dimension ref="B2:G156"/>
  <sheetViews>
    <sheetView zoomScale="140" zoomScaleNormal="140" workbookViewId="0"/>
  </sheetViews>
  <sheetFormatPr defaultColWidth="9.140625" defaultRowHeight="15" x14ac:dyDescent="0.25"/>
  <cols>
    <col min="1" max="1" width="3.85546875" style="1" customWidth="1"/>
    <col min="2" max="3" width="16.28515625" style="1" customWidth="1"/>
    <col min="4" max="4" width="9.7109375" style="1" customWidth="1"/>
    <col min="5" max="7" width="16.28515625" style="1" customWidth="1"/>
    <col min="8" max="16384" width="9.140625" style="1"/>
  </cols>
  <sheetData>
    <row r="2" spans="2:7" x14ac:dyDescent="0.25">
      <c r="B2" s="1057" t="s">
        <v>476</v>
      </c>
      <c r="C2" s="1057"/>
      <c r="D2" s="1057"/>
      <c r="E2" s="1057"/>
      <c r="F2" s="1057"/>
      <c r="G2" s="1057"/>
    </row>
    <row r="4" spans="2:7" ht="28.15" customHeight="1" x14ac:dyDescent="0.25">
      <c r="B4" s="1128" t="s">
        <v>378</v>
      </c>
      <c r="C4" s="1128"/>
      <c r="D4" s="1128"/>
      <c r="E4" s="1128"/>
      <c r="F4" s="1128"/>
      <c r="G4" s="1128"/>
    </row>
    <row r="5" spans="2:7" x14ac:dyDescent="0.25">
      <c r="B5" s="1121" t="s">
        <v>980</v>
      </c>
      <c r="C5" s="1121"/>
      <c r="D5" s="1121"/>
      <c r="E5" s="1121"/>
      <c r="F5" s="1121"/>
      <c r="G5" s="1121"/>
    </row>
    <row r="6" spans="2:7" x14ac:dyDescent="0.25">
      <c r="B6" s="502"/>
      <c r="C6" s="502"/>
      <c r="D6" s="502"/>
      <c r="E6" s="502"/>
      <c r="F6" s="502"/>
      <c r="G6" s="502"/>
    </row>
    <row r="7" spans="2:7" x14ac:dyDescent="0.25">
      <c r="B7" s="502"/>
      <c r="C7" s="502"/>
      <c r="D7" s="502"/>
      <c r="E7" s="502"/>
      <c r="F7" s="502"/>
      <c r="G7" s="502"/>
    </row>
    <row r="8" spans="2:7" x14ac:dyDescent="0.25">
      <c r="B8" s="502"/>
      <c r="C8" s="502"/>
      <c r="D8" s="502"/>
      <c r="E8" s="502"/>
      <c r="F8" s="502"/>
      <c r="G8" s="502"/>
    </row>
    <row r="9" spans="2:7" x14ac:dyDescent="0.25">
      <c r="B9" s="502"/>
      <c r="C9" s="502"/>
      <c r="D9" s="502"/>
      <c r="E9" s="502"/>
      <c r="F9" s="502"/>
      <c r="G9" s="502"/>
    </row>
    <row r="10" spans="2:7" x14ac:dyDescent="0.25">
      <c r="B10" s="502"/>
      <c r="C10" s="502"/>
      <c r="D10" s="502"/>
      <c r="E10" s="502"/>
      <c r="F10" s="502"/>
      <c r="G10" s="502"/>
    </row>
    <row r="11" spans="2:7" x14ac:dyDescent="0.25">
      <c r="B11" s="502"/>
      <c r="C11" s="502"/>
      <c r="D11" s="502"/>
      <c r="E11" s="502"/>
      <c r="F11" s="502"/>
      <c r="G11" s="502"/>
    </row>
    <row r="12" spans="2:7" x14ac:dyDescent="0.25">
      <c r="B12" s="502"/>
      <c r="C12" s="502"/>
      <c r="D12" s="502"/>
      <c r="E12" s="502"/>
      <c r="F12" s="502"/>
      <c r="G12" s="502"/>
    </row>
    <row r="13" spans="2:7" x14ac:dyDescent="0.25">
      <c r="B13" s="502"/>
      <c r="C13" s="502"/>
      <c r="D13" s="502"/>
      <c r="E13" s="502"/>
      <c r="F13" s="502"/>
      <c r="G13" s="502"/>
    </row>
    <row r="14" spans="2:7" x14ac:dyDescent="0.25">
      <c r="B14" s="501"/>
      <c r="C14" s="493"/>
      <c r="D14" s="493"/>
      <c r="E14" s="493"/>
      <c r="F14" s="500"/>
      <c r="G14" s="493"/>
    </row>
    <row r="15" spans="2:7" x14ac:dyDescent="0.25">
      <c r="B15" s="501"/>
      <c r="C15" s="493"/>
      <c r="D15" s="493"/>
      <c r="E15" s="493"/>
      <c r="F15" s="500"/>
      <c r="G15" s="493"/>
    </row>
    <row r="16" spans="2:7" x14ac:dyDescent="0.25">
      <c r="B16" s="501"/>
      <c r="C16" s="503"/>
      <c r="D16" s="511"/>
      <c r="E16" s="511"/>
      <c r="F16" s="503"/>
      <c r="G16" s="511"/>
    </row>
    <row r="17" spans="2:7" x14ac:dyDescent="0.25">
      <c r="B17" s="501"/>
      <c r="C17" s="503"/>
      <c r="D17" s="511"/>
      <c r="E17" s="511"/>
      <c r="F17" s="503"/>
      <c r="G17" s="511"/>
    </row>
    <row r="18" spans="2:7" x14ac:dyDescent="0.25">
      <c r="B18" s="501"/>
      <c r="C18" s="503"/>
      <c r="D18" s="511"/>
      <c r="E18" s="511"/>
      <c r="F18" s="503"/>
      <c r="G18" s="511"/>
    </row>
    <row r="19" spans="2:7" x14ac:dyDescent="0.25">
      <c r="B19" s="501"/>
      <c r="C19" s="503"/>
      <c r="D19" s="511"/>
      <c r="E19" s="511"/>
      <c r="F19" s="503"/>
      <c r="G19" s="511"/>
    </row>
    <row r="20" spans="2:7" ht="16.5" customHeight="1" x14ac:dyDescent="0.25">
      <c r="B20" s="501"/>
      <c r="C20" s="503"/>
      <c r="D20" s="511"/>
      <c r="E20" s="511"/>
      <c r="F20" s="503"/>
      <c r="G20" s="511"/>
    </row>
    <row r="21" spans="2:7" x14ac:dyDescent="0.25">
      <c r="B21" s="501"/>
      <c r="C21" s="503"/>
      <c r="D21" s="511"/>
      <c r="E21" s="511"/>
      <c r="F21" s="503"/>
      <c r="G21" s="511"/>
    </row>
    <row r="22" spans="2:7" x14ac:dyDescent="0.25">
      <c r="B22" s="844"/>
      <c r="C22" s="837"/>
      <c r="D22" s="845"/>
      <c r="E22" s="845"/>
      <c r="F22" s="837"/>
      <c r="G22" s="845"/>
    </row>
    <row r="23" spans="2:7" x14ac:dyDescent="0.25">
      <c r="B23" s="844"/>
      <c r="C23" s="837"/>
      <c r="D23" s="845"/>
      <c r="E23" s="845"/>
      <c r="F23" s="837"/>
      <c r="G23" s="845"/>
    </row>
    <row r="24" spans="2:7" x14ac:dyDescent="0.25">
      <c r="B24" s="844"/>
      <c r="C24" s="837"/>
      <c r="D24" s="845"/>
      <c r="E24" s="845"/>
      <c r="F24" s="837"/>
      <c r="G24" s="845"/>
    </row>
    <row r="25" spans="2:7" x14ac:dyDescent="0.25">
      <c r="B25" s="501"/>
      <c r="C25" s="503"/>
      <c r="D25" s="511"/>
      <c r="E25" s="511"/>
      <c r="F25" s="503"/>
      <c r="G25" s="511"/>
    </row>
    <row r="26" spans="2:7" x14ac:dyDescent="0.25">
      <c r="B26" s="501"/>
      <c r="C26" s="503"/>
      <c r="D26" s="511"/>
      <c r="E26" s="511"/>
      <c r="F26" s="503"/>
      <c r="G26" s="511"/>
    </row>
    <row r="27" spans="2:7" x14ac:dyDescent="0.25">
      <c r="B27" s="844"/>
      <c r="C27" s="837"/>
      <c r="D27" s="845"/>
      <c r="E27" s="845"/>
      <c r="F27" s="837"/>
      <c r="G27" s="845"/>
    </row>
    <row r="28" spans="2:7" x14ac:dyDescent="0.25">
      <c r="B28" s="844"/>
      <c r="C28" s="837"/>
      <c r="D28" s="845"/>
      <c r="E28" s="845"/>
      <c r="F28" s="837"/>
      <c r="G28" s="845"/>
    </row>
    <row r="29" spans="2:7" x14ac:dyDescent="0.25">
      <c r="B29" s="844"/>
      <c r="C29" s="837"/>
      <c r="D29" s="845"/>
      <c r="E29" s="845"/>
      <c r="F29" s="837"/>
      <c r="G29" s="845"/>
    </row>
    <row r="30" spans="2:7" x14ac:dyDescent="0.25">
      <c r="B30" s="844"/>
      <c r="C30" s="837"/>
      <c r="D30" s="845"/>
      <c r="E30" s="845"/>
      <c r="F30" s="837"/>
      <c r="G30" s="845"/>
    </row>
    <row r="31" spans="2:7" x14ac:dyDescent="0.25">
      <c r="B31" s="844"/>
      <c r="C31" s="837"/>
      <c r="D31" s="845"/>
      <c r="E31" s="845"/>
      <c r="F31" s="837"/>
      <c r="G31" s="845"/>
    </row>
    <row r="32" spans="2:7" x14ac:dyDescent="0.25">
      <c r="B32" s="844"/>
      <c r="C32" s="837"/>
      <c r="D32" s="845"/>
      <c r="E32" s="845"/>
      <c r="F32" s="837"/>
      <c r="G32" s="845"/>
    </row>
    <row r="33" spans="2:7" x14ac:dyDescent="0.25">
      <c r="B33" s="844"/>
      <c r="C33" s="837"/>
      <c r="D33" s="845"/>
      <c r="E33" s="845"/>
      <c r="F33" s="837"/>
      <c r="G33" s="845"/>
    </row>
    <row r="34" spans="2:7" x14ac:dyDescent="0.25">
      <c r="B34" s="1023"/>
      <c r="C34" s="1016"/>
      <c r="D34" s="1025"/>
      <c r="E34" s="1025"/>
      <c r="F34" s="1016"/>
      <c r="G34" s="1025"/>
    </row>
    <row r="35" spans="2:7" x14ac:dyDescent="0.25">
      <c r="B35" s="1023"/>
      <c r="C35" s="1016"/>
      <c r="D35" s="1025"/>
      <c r="E35" s="1025"/>
      <c r="F35" s="1016"/>
      <c r="G35" s="1025"/>
    </row>
    <row r="36" spans="2:7" x14ac:dyDescent="0.25">
      <c r="B36" s="1023"/>
      <c r="C36" s="1016"/>
      <c r="D36" s="1025"/>
      <c r="E36" s="1025"/>
      <c r="F36" s="1016"/>
      <c r="G36" s="1025"/>
    </row>
    <row r="37" spans="2:7" x14ac:dyDescent="0.25">
      <c r="B37" s="1023"/>
      <c r="C37" s="1016"/>
      <c r="D37" s="1025"/>
      <c r="E37" s="1025"/>
      <c r="F37" s="1016"/>
      <c r="G37" s="1025"/>
    </row>
    <row r="38" spans="2:7" x14ac:dyDescent="0.25">
      <c r="B38" s="1023"/>
      <c r="C38" s="1016"/>
      <c r="D38" s="1025"/>
      <c r="E38" s="1025"/>
      <c r="F38" s="1016"/>
      <c r="G38" s="1025"/>
    </row>
    <row r="39" spans="2:7" x14ac:dyDescent="0.25">
      <c r="B39" s="1023"/>
      <c r="C39" s="1016"/>
      <c r="D39" s="1025"/>
      <c r="E39" s="1025"/>
      <c r="F39" s="1016"/>
      <c r="G39" s="1025"/>
    </row>
    <row r="40" spans="2:7" x14ac:dyDescent="0.25">
      <c r="B40" s="1023"/>
      <c r="C40" s="1016"/>
      <c r="D40" s="1025"/>
      <c r="E40" s="1025"/>
      <c r="F40" s="1016"/>
      <c r="G40" s="1025"/>
    </row>
    <row r="41" spans="2:7" x14ac:dyDescent="0.25">
      <c r="B41" s="1023"/>
      <c r="C41" s="1016"/>
      <c r="D41" s="1025"/>
      <c r="E41" s="1025"/>
      <c r="F41" s="1016"/>
      <c r="G41" s="1025"/>
    </row>
    <row r="42" spans="2:7" x14ac:dyDescent="0.25">
      <c r="B42" s="1023"/>
      <c r="C42" s="1016"/>
      <c r="D42" s="1025"/>
      <c r="E42" s="1025"/>
      <c r="F42" s="1016"/>
      <c r="G42" s="1025"/>
    </row>
    <row r="43" spans="2:7" x14ac:dyDescent="0.25">
      <c r="B43" s="1023"/>
      <c r="C43" s="1016"/>
      <c r="D43" s="1025"/>
      <c r="E43" s="1025"/>
      <c r="F43" s="1016"/>
      <c r="G43" s="1025"/>
    </row>
    <row r="44" spans="2:7" x14ac:dyDescent="0.25">
      <c r="B44" s="844"/>
      <c r="C44" s="837"/>
      <c r="D44" s="845"/>
      <c r="E44" s="845"/>
      <c r="F44" s="837"/>
      <c r="G44" s="845"/>
    </row>
    <row r="45" spans="2:7" x14ac:dyDescent="0.25">
      <c r="B45" s="501"/>
      <c r="C45" s="503"/>
      <c r="D45" s="511"/>
      <c r="E45" s="511"/>
      <c r="F45" s="503"/>
      <c r="G45" s="511"/>
    </row>
    <row r="46" spans="2:7" x14ac:dyDescent="0.25">
      <c r="B46" s="501"/>
      <c r="C46" s="503"/>
      <c r="D46" s="511"/>
      <c r="E46" s="511"/>
      <c r="F46" s="503"/>
      <c r="G46" s="511"/>
    </row>
    <row r="47" spans="2:7" x14ac:dyDescent="0.25">
      <c r="B47" s="501"/>
      <c r="C47" s="503"/>
      <c r="D47" s="511"/>
      <c r="E47" s="511"/>
      <c r="F47" s="503"/>
      <c r="G47" s="511"/>
    </row>
    <row r="48" spans="2:7" x14ac:dyDescent="0.25">
      <c r="B48" s="493"/>
      <c r="C48" s="368"/>
      <c r="D48" s="366"/>
      <c r="E48" s="366"/>
      <c r="F48" s="368"/>
      <c r="G48" s="366"/>
    </row>
    <row r="49" spans="2:7" x14ac:dyDescent="0.25">
      <c r="B49" s="582"/>
      <c r="C49" s="582"/>
      <c r="D49" s="582"/>
      <c r="E49" s="582"/>
      <c r="F49" s="582"/>
      <c r="G49" s="582"/>
    </row>
    <row r="50" spans="2:7" s="119" customFormat="1" x14ac:dyDescent="0.25">
      <c r="B50" s="118"/>
    </row>
    <row r="51" spans="2:7" x14ac:dyDescent="0.25">
      <c r="B51" s="11" t="s">
        <v>252</v>
      </c>
    </row>
    <row r="156" spans="2:4" x14ac:dyDescent="0.25">
      <c r="B156" s="1089"/>
      <c r="C156" s="1089"/>
      <c r="D156" s="1089"/>
    </row>
  </sheetData>
  <mergeCells count="4">
    <mergeCell ref="B2:G2"/>
    <mergeCell ref="B156:D156"/>
    <mergeCell ref="B4:G4"/>
    <mergeCell ref="B5:G5"/>
  </mergeCells>
  <hyperlinks>
    <hyperlink ref="B51" location="'Indice Tavole'!B57" display="Ritorna all'indice delle tavole" xr:uid="{00000000-0004-0000-2F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DCAF3-F6BE-4FB7-9BDF-2179446E58B0}">
  <sheetPr codeName="Foglio133">
    <tabColor rgb="FFCCFF66"/>
    <pageSetUpPr fitToPage="1"/>
  </sheetPr>
  <dimension ref="B2:J122"/>
  <sheetViews>
    <sheetView zoomScale="130" zoomScaleNormal="130" workbookViewId="0"/>
  </sheetViews>
  <sheetFormatPr defaultColWidth="9.140625" defaultRowHeight="15" x14ac:dyDescent="0.25"/>
  <cols>
    <col min="1" max="1" width="4.42578125" style="1" customWidth="1"/>
    <col min="2" max="8" width="9.140625" style="1"/>
    <col min="9" max="9" width="10.42578125" style="1" customWidth="1"/>
    <col min="10" max="16384" width="9.140625" style="1"/>
  </cols>
  <sheetData>
    <row r="2" spans="2:10" x14ac:dyDescent="0.25">
      <c r="B2" s="1057" t="s">
        <v>477</v>
      </c>
      <c r="C2" s="1057"/>
      <c r="D2" s="1057"/>
      <c r="E2" s="1057"/>
      <c r="F2" s="1057"/>
      <c r="G2" s="1057"/>
      <c r="H2" s="1057"/>
      <c r="I2" s="1057"/>
      <c r="J2" s="1057"/>
    </row>
    <row r="4" spans="2:10" s="156" customFormat="1" ht="30" customHeight="1" x14ac:dyDescent="0.25">
      <c r="B4" s="1139" t="s">
        <v>1038</v>
      </c>
      <c r="C4" s="1139"/>
      <c r="D4" s="1139"/>
      <c r="E4" s="1139"/>
      <c r="F4" s="1139"/>
      <c r="G4" s="1139"/>
      <c r="H4" s="1139"/>
      <c r="I4" s="1139"/>
      <c r="J4" s="1139"/>
    </row>
    <row r="5" spans="2:10" s="156" customFormat="1" ht="24" customHeight="1" x14ac:dyDescent="0.25">
      <c r="B5" s="1121" t="s">
        <v>1039</v>
      </c>
      <c r="C5" s="1121"/>
      <c r="D5" s="1121"/>
      <c r="E5" s="1121"/>
      <c r="F5" s="1121"/>
      <c r="G5" s="1121"/>
      <c r="H5" s="1121"/>
      <c r="I5" s="1121"/>
      <c r="J5" s="1121"/>
    </row>
    <row r="6" spans="2:10" s="156" customFormat="1" x14ac:dyDescent="0.25">
      <c r="B6" s="838"/>
      <c r="C6" s="838"/>
      <c r="D6" s="838"/>
      <c r="E6" s="838"/>
      <c r="F6" s="838"/>
      <c r="G6" s="838"/>
      <c r="H6" s="838"/>
      <c r="I6" s="838"/>
      <c r="J6" s="838"/>
    </row>
    <row r="7" spans="2:10" s="156" customFormat="1" x14ac:dyDescent="0.25">
      <c r="B7" s="838"/>
      <c r="C7" s="838"/>
      <c r="D7" s="838"/>
      <c r="E7" s="838"/>
      <c r="F7" s="838"/>
      <c r="G7" s="838"/>
      <c r="H7" s="838"/>
      <c r="I7" s="838"/>
      <c r="J7" s="838"/>
    </row>
    <row r="8" spans="2:10" s="156" customFormat="1" x14ac:dyDescent="0.25">
      <c r="B8" s="838"/>
      <c r="C8" s="838"/>
      <c r="D8" s="838"/>
      <c r="E8" s="838"/>
      <c r="F8" s="838"/>
      <c r="G8" s="838"/>
      <c r="H8" s="838"/>
      <c r="I8" s="838"/>
      <c r="J8" s="838"/>
    </row>
    <row r="9" spans="2:10" s="156" customFormat="1" x14ac:dyDescent="0.25">
      <c r="B9" s="838"/>
      <c r="C9" s="838"/>
      <c r="D9" s="838"/>
      <c r="E9" s="838"/>
      <c r="F9" s="838"/>
      <c r="G9" s="838"/>
      <c r="H9" s="838"/>
      <c r="I9" s="838"/>
      <c r="J9" s="838"/>
    </row>
    <row r="10" spans="2:10" s="156" customFormat="1" x14ac:dyDescent="0.25">
      <c r="B10" s="838"/>
      <c r="C10" s="838"/>
      <c r="D10" s="838"/>
      <c r="E10" s="838"/>
      <c r="F10" s="838"/>
      <c r="G10" s="838"/>
      <c r="H10" s="838"/>
      <c r="I10" s="838"/>
      <c r="J10" s="838"/>
    </row>
    <row r="11" spans="2:10" s="156" customFormat="1" x14ac:dyDescent="0.25">
      <c r="B11" s="838"/>
      <c r="C11" s="838"/>
      <c r="D11" s="838"/>
      <c r="E11" s="838"/>
      <c r="F11" s="838"/>
      <c r="G11" s="838"/>
      <c r="H11" s="838"/>
      <c r="I11" s="838"/>
      <c r="J11" s="838"/>
    </row>
    <row r="12" spans="2:10" s="156" customFormat="1" x14ac:dyDescent="0.25">
      <c r="B12" s="838"/>
      <c r="C12" s="838"/>
      <c r="D12" s="838"/>
      <c r="E12" s="838"/>
      <c r="F12" s="838"/>
      <c r="G12" s="838"/>
      <c r="H12" s="838"/>
      <c r="I12" s="838"/>
      <c r="J12" s="838"/>
    </row>
    <row r="13" spans="2:10" s="156" customFormat="1" x14ac:dyDescent="0.25">
      <c r="B13" s="838"/>
      <c r="C13" s="838"/>
      <c r="D13" s="838"/>
      <c r="E13" s="838"/>
      <c r="F13" s="838"/>
      <c r="G13" s="838"/>
      <c r="H13" s="838"/>
      <c r="I13" s="838"/>
      <c r="J13" s="838"/>
    </row>
    <row r="14" spans="2:10" s="156" customFormat="1" x14ac:dyDescent="0.25">
      <c r="B14" s="1065"/>
      <c r="C14" s="1104"/>
      <c r="D14" s="584"/>
      <c r="E14" s="584"/>
      <c r="F14" s="1104"/>
      <c r="G14" s="1104"/>
      <c r="H14" s="1104"/>
      <c r="I14" s="1104"/>
      <c r="J14" s="1104"/>
    </row>
    <row r="15" spans="2:10" s="156" customFormat="1" x14ac:dyDescent="0.25">
      <c r="B15" s="1065"/>
      <c r="C15" s="1104"/>
      <c r="D15" s="584"/>
      <c r="E15" s="584"/>
      <c r="F15" s="1104"/>
      <c r="G15" s="1104"/>
      <c r="H15" s="1104"/>
      <c r="I15" s="1104"/>
      <c r="J15" s="1104"/>
    </row>
    <row r="16" spans="2:10" s="156" customFormat="1" x14ac:dyDescent="0.25">
      <c r="B16" s="1126"/>
      <c r="C16" s="1126"/>
      <c r="D16" s="584"/>
      <c r="E16" s="584"/>
      <c r="F16" s="845"/>
      <c r="G16" s="845"/>
      <c r="H16" s="845"/>
      <c r="I16" s="845"/>
      <c r="J16" s="845"/>
    </row>
    <row r="17" spans="2:10" s="156" customFormat="1" x14ac:dyDescent="0.25">
      <c r="B17" s="1126"/>
      <c r="C17" s="1126"/>
      <c r="D17" s="584"/>
      <c r="E17" s="584"/>
      <c r="F17" s="845"/>
      <c r="G17" s="845"/>
      <c r="H17" s="845"/>
      <c r="I17" s="845"/>
      <c r="J17" s="845"/>
    </row>
    <row r="18" spans="2:10" s="156" customFormat="1" x14ac:dyDescent="0.25">
      <c r="B18" s="1126"/>
      <c r="C18" s="1126"/>
      <c r="D18" s="584"/>
      <c r="E18" s="584"/>
      <c r="F18" s="845"/>
      <c r="G18" s="845"/>
      <c r="H18" s="845"/>
      <c r="I18" s="845"/>
      <c r="J18" s="845"/>
    </row>
    <row r="19" spans="2:10" s="156" customFormat="1" x14ac:dyDescent="0.25">
      <c r="B19" s="1126"/>
      <c r="C19" s="1126"/>
      <c r="D19" s="584"/>
      <c r="E19" s="584"/>
      <c r="F19" s="845"/>
      <c r="G19" s="845"/>
      <c r="H19" s="845"/>
      <c r="I19" s="845"/>
      <c r="J19" s="845"/>
    </row>
    <row r="20" spans="2:10" s="156" customFormat="1" x14ac:dyDescent="0.25">
      <c r="B20" s="846"/>
      <c r="C20" s="842"/>
      <c r="D20" s="584"/>
      <c r="E20" s="584"/>
      <c r="F20" s="366"/>
      <c r="G20" s="366"/>
      <c r="H20" s="366"/>
      <c r="I20" s="366"/>
      <c r="J20" s="366"/>
    </row>
    <row r="21" spans="2:10" s="156" customFormat="1" ht="59.25" customHeight="1" x14ac:dyDescent="0.25">
      <c r="B21" s="1068"/>
      <c r="C21" s="1068"/>
      <c r="D21" s="1068"/>
      <c r="E21" s="1068"/>
      <c r="F21" s="1068"/>
      <c r="G21" s="1068"/>
      <c r="H21" s="1068"/>
      <c r="I21" s="1068"/>
      <c r="J21" s="1068"/>
    </row>
    <row r="23" spans="2:10" x14ac:dyDescent="0.25">
      <c r="B23" s="212" t="s">
        <v>252</v>
      </c>
    </row>
    <row r="122" spans="2:4" x14ac:dyDescent="0.25">
      <c r="B122" s="1089"/>
      <c r="C122" s="1089"/>
      <c r="D122" s="1089"/>
    </row>
  </sheetData>
  <mergeCells count="16">
    <mergeCell ref="B2:J2"/>
    <mergeCell ref="B4:J4"/>
    <mergeCell ref="B5:J5"/>
    <mergeCell ref="B122:D122"/>
    <mergeCell ref="B14:B15"/>
    <mergeCell ref="C14:C15"/>
    <mergeCell ref="F14:F15"/>
    <mergeCell ref="G14:G15"/>
    <mergeCell ref="H14:H15"/>
    <mergeCell ref="J14:J15"/>
    <mergeCell ref="B21:J21"/>
    <mergeCell ref="I14:I15"/>
    <mergeCell ref="B16:C16"/>
    <mergeCell ref="B17:C17"/>
    <mergeCell ref="B18:C18"/>
    <mergeCell ref="B19:C19"/>
  </mergeCells>
  <hyperlinks>
    <hyperlink ref="B23" location="'Indice Tavole'!B58" display="Ritorna all'indice delle tavole" xr:uid="{2B8495C1-18E8-42FB-BC2E-224974E52811}"/>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121">
    <tabColor rgb="FFCCFF66"/>
    <pageSetUpPr fitToPage="1"/>
  </sheetPr>
  <dimension ref="B2:J127"/>
  <sheetViews>
    <sheetView zoomScale="140" zoomScaleNormal="140" workbookViewId="0"/>
  </sheetViews>
  <sheetFormatPr defaultColWidth="9.140625" defaultRowHeight="15" x14ac:dyDescent="0.25"/>
  <cols>
    <col min="1" max="1" width="4.42578125" style="1" customWidth="1"/>
    <col min="2" max="16384" width="9.140625" style="1"/>
  </cols>
  <sheetData>
    <row r="2" spans="2:10" x14ac:dyDescent="0.25">
      <c r="B2" s="1057" t="s">
        <v>478</v>
      </c>
      <c r="C2" s="1057"/>
      <c r="D2" s="1057"/>
      <c r="E2" s="1057"/>
      <c r="F2" s="1057"/>
      <c r="G2" s="1057"/>
      <c r="H2" s="1057"/>
      <c r="I2" s="1057"/>
      <c r="J2" s="1057"/>
    </row>
    <row r="4" spans="2:10" ht="28.5" customHeight="1" x14ac:dyDescent="0.25">
      <c r="B4" s="1054" t="s">
        <v>911</v>
      </c>
      <c r="C4" s="1054"/>
      <c r="D4" s="1054"/>
      <c r="E4" s="1054"/>
      <c r="F4" s="1054"/>
      <c r="G4" s="1054"/>
      <c r="H4" s="1054"/>
      <c r="I4" s="1054"/>
      <c r="J4" s="1054"/>
    </row>
    <row r="5" spans="2:10" ht="30.75" customHeight="1" x14ac:dyDescent="0.25">
      <c r="B5" s="1055" t="s">
        <v>1060</v>
      </c>
      <c r="C5" s="1055"/>
      <c r="D5" s="1055"/>
      <c r="E5" s="1055"/>
      <c r="F5" s="1055"/>
      <c r="G5" s="1055"/>
      <c r="H5" s="1055"/>
      <c r="I5" s="1055"/>
      <c r="J5" s="1055"/>
    </row>
    <row r="6" spans="2:10" x14ac:dyDescent="0.25">
      <c r="B6" s="84"/>
      <c r="C6" s="84"/>
      <c r="D6" s="84"/>
      <c r="E6" s="84"/>
      <c r="F6" s="84"/>
      <c r="G6" s="84"/>
      <c r="H6" s="84"/>
      <c r="I6" s="84"/>
      <c r="J6" s="84"/>
    </row>
    <row r="7" spans="2:10" x14ac:dyDescent="0.25">
      <c r="B7" s="109"/>
      <c r="C7" s="84"/>
      <c r="D7" s="84"/>
      <c r="E7" s="84"/>
      <c r="F7" s="84"/>
      <c r="G7" s="84"/>
      <c r="H7" s="84"/>
      <c r="I7" s="84"/>
      <c r="J7" s="84"/>
    </row>
    <row r="8" spans="2:10" x14ac:dyDescent="0.25">
      <c r="B8" s="84"/>
      <c r="C8" s="84"/>
      <c r="D8" s="84"/>
      <c r="E8" s="84"/>
      <c r="F8" s="84"/>
      <c r="G8" s="84"/>
      <c r="H8" s="84"/>
      <c r="I8" s="84"/>
      <c r="J8" s="84"/>
    </row>
    <row r="9" spans="2:10" x14ac:dyDescent="0.25">
      <c r="B9" s="109"/>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1" spans="2:10" x14ac:dyDescent="0.25">
      <c r="B21" s="84"/>
      <c r="C21" s="84"/>
      <c r="D21" s="84"/>
      <c r="E21" s="84"/>
      <c r="F21" s="84"/>
      <c r="G21" s="84"/>
      <c r="H21" s="84"/>
      <c r="I21" s="84"/>
      <c r="J21" s="84"/>
    </row>
    <row r="22" spans="2:10" x14ac:dyDescent="0.25">
      <c r="B22" s="84"/>
      <c r="C22" s="84"/>
      <c r="D22" s="84"/>
      <c r="E22" s="84"/>
      <c r="F22" s="84"/>
      <c r="G22" s="84"/>
      <c r="H22" s="84"/>
      <c r="I22" s="84"/>
      <c r="J22" s="84"/>
    </row>
    <row r="23" spans="2:10" x14ac:dyDescent="0.25">
      <c r="B23" s="84"/>
      <c r="C23" s="84"/>
      <c r="D23" s="84"/>
      <c r="E23" s="84"/>
      <c r="F23" s="84"/>
      <c r="G23" s="84"/>
      <c r="H23" s="84"/>
      <c r="I23" s="84"/>
      <c r="J23" s="84"/>
    </row>
    <row r="24" spans="2:10" x14ac:dyDescent="0.25">
      <c r="B24" s="84"/>
      <c r="C24" s="84"/>
      <c r="D24" s="84"/>
      <c r="E24" s="84"/>
      <c r="F24" s="84"/>
      <c r="G24" s="84"/>
      <c r="H24" s="84"/>
      <c r="I24" s="84"/>
      <c r="J24" s="84"/>
    </row>
    <row r="25" spans="2:10" x14ac:dyDescent="0.25">
      <c r="B25" s="84"/>
      <c r="C25" s="84"/>
      <c r="D25" s="84"/>
      <c r="E25" s="84"/>
      <c r="F25" s="84"/>
      <c r="G25" s="84"/>
      <c r="H25" s="84"/>
      <c r="I25" s="84"/>
      <c r="J25" s="84"/>
    </row>
    <row r="26" spans="2:10" x14ac:dyDescent="0.25">
      <c r="B26" s="84"/>
      <c r="C26" s="84"/>
      <c r="D26" s="84"/>
      <c r="E26" s="84"/>
      <c r="F26" s="84"/>
      <c r="G26" s="84"/>
      <c r="H26" s="84"/>
      <c r="I26" s="84"/>
      <c r="J26" s="84"/>
    </row>
    <row r="28" spans="2:10" x14ac:dyDescent="0.25">
      <c r="B28" s="212" t="s">
        <v>252</v>
      </c>
    </row>
    <row r="127" spans="2:4" x14ac:dyDescent="0.25">
      <c r="B127" s="1089"/>
      <c r="C127" s="1089"/>
      <c r="D127" s="1089"/>
    </row>
  </sheetData>
  <mergeCells count="4">
    <mergeCell ref="B4:J4"/>
    <mergeCell ref="B5:J5"/>
    <mergeCell ref="B127:D127"/>
    <mergeCell ref="B2:J2"/>
  </mergeCells>
  <hyperlinks>
    <hyperlink ref="B28" location="'Indice Tavole'!B59" display="Ritorna all'indice delle tavole" xr:uid="{00000000-0004-0000-30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122">
    <tabColor rgb="FFCCFF66"/>
    <pageSetUpPr fitToPage="1"/>
  </sheetPr>
  <dimension ref="B2:L116"/>
  <sheetViews>
    <sheetView zoomScale="140" zoomScaleNormal="140" workbookViewId="0"/>
  </sheetViews>
  <sheetFormatPr defaultColWidth="9.140625" defaultRowHeight="15" x14ac:dyDescent="0.25"/>
  <cols>
    <col min="1" max="1" width="4.42578125" style="1" customWidth="1"/>
    <col min="2" max="2" width="27.42578125" style="1" bestFit="1" customWidth="1"/>
    <col min="3" max="4" width="9.140625" style="1"/>
    <col min="5" max="5" width="2.7109375" style="1" customWidth="1"/>
    <col min="6" max="6" width="9.140625" style="1"/>
    <col min="7" max="7" width="1.7109375" style="1" customWidth="1"/>
    <col min="8" max="8" width="10.5703125" style="1" customWidth="1"/>
    <col min="9" max="16384" width="9.140625" style="1"/>
  </cols>
  <sheetData>
    <row r="2" spans="2:12" x14ac:dyDescent="0.25">
      <c r="B2" s="1057" t="s">
        <v>479</v>
      </c>
      <c r="C2" s="1057"/>
      <c r="D2" s="1057"/>
      <c r="E2" s="1057"/>
      <c r="F2" s="1057"/>
      <c r="G2" s="1057"/>
      <c r="H2" s="1057"/>
      <c r="I2" s="1057"/>
      <c r="J2" s="412"/>
      <c r="K2" s="412"/>
      <c r="L2" s="412"/>
    </row>
    <row r="4" spans="2:12" ht="23.25" customHeight="1" x14ac:dyDescent="0.25">
      <c r="B4" s="1054" t="s">
        <v>841</v>
      </c>
      <c r="C4" s="1054"/>
      <c r="D4" s="1054"/>
      <c r="E4" s="1054"/>
      <c r="F4" s="1054"/>
      <c r="G4" s="1054"/>
      <c r="H4" s="1054"/>
      <c r="I4" s="1054"/>
      <c r="J4" s="52"/>
      <c r="K4" s="52"/>
      <c r="L4" s="52"/>
    </row>
    <row r="5" spans="2:12" x14ac:dyDescent="0.25">
      <c r="B5" s="1071" t="s">
        <v>980</v>
      </c>
      <c r="C5" s="1071"/>
      <c r="D5" s="1071"/>
      <c r="E5" s="1071"/>
      <c r="F5" s="1071"/>
      <c r="G5" s="1071"/>
      <c r="H5" s="1071"/>
      <c r="I5" s="1071"/>
      <c r="J5" s="39"/>
      <c r="K5" s="39"/>
      <c r="L5" s="39"/>
    </row>
    <row r="6" spans="2:12" ht="22.5" customHeight="1" x14ac:dyDescent="0.25">
      <c r="B6" s="1064"/>
      <c r="C6" s="1103" t="s">
        <v>214</v>
      </c>
      <c r="D6" s="1103" t="s">
        <v>215</v>
      </c>
      <c r="E6" s="1060"/>
      <c r="F6" s="1167" t="s">
        <v>96</v>
      </c>
      <c r="G6" s="1060"/>
      <c r="H6" s="1103" t="s">
        <v>485</v>
      </c>
      <c r="I6" s="1103" t="s">
        <v>25</v>
      </c>
    </row>
    <row r="7" spans="2:12" x14ac:dyDescent="0.25">
      <c r="B7" s="1108"/>
      <c r="C7" s="1105"/>
      <c r="D7" s="1105"/>
      <c r="E7" s="1061"/>
      <c r="F7" s="1168"/>
      <c r="G7" s="1061"/>
      <c r="H7" s="1105"/>
      <c r="I7" s="1105"/>
    </row>
    <row r="8" spans="2:12" x14ac:dyDescent="0.25">
      <c r="B8" s="833" t="s">
        <v>125</v>
      </c>
      <c r="C8" s="897">
        <v>25</v>
      </c>
      <c r="D8" s="845">
        <v>15.8</v>
      </c>
      <c r="E8" s="845"/>
      <c r="F8" s="845">
        <v>69.3</v>
      </c>
      <c r="G8" s="845"/>
      <c r="H8" s="849">
        <v>43.8</v>
      </c>
      <c r="I8" s="849">
        <v>39.5</v>
      </c>
    </row>
    <row r="9" spans="2:12" x14ac:dyDescent="0.25">
      <c r="B9" s="847" t="s">
        <v>94</v>
      </c>
      <c r="C9" s="849">
        <v>17.8</v>
      </c>
      <c r="D9" s="849">
        <v>11.5</v>
      </c>
      <c r="E9" s="849"/>
      <c r="F9" s="849">
        <v>4.8</v>
      </c>
      <c r="G9" s="849"/>
      <c r="H9" s="849">
        <v>15.2</v>
      </c>
      <c r="I9" s="849">
        <v>12.8</v>
      </c>
    </row>
    <row r="10" spans="2:12" x14ac:dyDescent="0.25">
      <c r="B10" s="847" t="s">
        <v>106</v>
      </c>
      <c r="C10" s="849">
        <v>53.9</v>
      </c>
      <c r="D10" s="849">
        <v>52.4</v>
      </c>
      <c r="E10" s="849"/>
      <c r="F10" s="849">
        <v>17.2</v>
      </c>
      <c r="G10" s="849"/>
      <c r="H10" s="849">
        <v>33.700000000000003</v>
      </c>
      <c r="I10" s="896">
        <v>39</v>
      </c>
    </row>
    <row r="11" spans="2:12" x14ac:dyDescent="0.25">
      <c r="B11" s="847" t="s">
        <v>95</v>
      </c>
      <c r="C11" s="849">
        <v>3.3</v>
      </c>
      <c r="D11" s="849">
        <v>20.3</v>
      </c>
      <c r="E11" s="849"/>
      <c r="F11" s="849">
        <v>8.6999999999999993</v>
      </c>
      <c r="G11" s="849"/>
      <c r="H11" s="849">
        <v>7.3</v>
      </c>
      <c r="I11" s="849">
        <v>8.6999999999999993</v>
      </c>
    </row>
    <row r="12" spans="2:12" x14ac:dyDescent="0.25">
      <c r="B12" s="130" t="s">
        <v>25</v>
      </c>
      <c r="C12" s="853">
        <v>100</v>
      </c>
      <c r="D12" s="853">
        <v>100</v>
      </c>
      <c r="E12" s="853"/>
      <c r="F12" s="853">
        <v>100</v>
      </c>
      <c r="G12" s="853"/>
      <c r="H12" s="853">
        <v>100</v>
      </c>
      <c r="I12" s="853">
        <v>100</v>
      </c>
    </row>
    <row r="13" spans="2:12" x14ac:dyDescent="0.25">
      <c r="B13" s="84"/>
      <c r="C13" s="84"/>
      <c r="D13" s="84"/>
      <c r="E13" s="84"/>
      <c r="F13" s="84"/>
      <c r="G13" s="84"/>
      <c r="H13" s="84"/>
      <c r="I13" s="84"/>
    </row>
    <row r="14" spans="2:12" x14ac:dyDescent="0.25">
      <c r="B14" s="1127" t="s">
        <v>603</v>
      </c>
      <c r="C14" s="1127"/>
      <c r="D14" s="1127"/>
      <c r="E14" s="1127"/>
      <c r="F14" s="1127"/>
      <c r="G14" s="1127"/>
      <c r="H14" s="1127"/>
      <c r="I14" s="1127"/>
    </row>
    <row r="15" spans="2:12" x14ac:dyDescent="0.25">
      <c r="B15" s="1127"/>
      <c r="C15" s="1127"/>
      <c r="D15" s="1127"/>
      <c r="E15" s="1127"/>
      <c r="F15" s="1127"/>
      <c r="G15" s="1127"/>
      <c r="H15" s="1127"/>
      <c r="I15" s="1127"/>
    </row>
    <row r="16" spans="2:12" x14ac:dyDescent="0.25">
      <c r="B16" s="1127"/>
      <c r="C16" s="1127"/>
      <c r="D16" s="1127"/>
      <c r="E16" s="1127"/>
      <c r="F16" s="1127"/>
      <c r="G16" s="1127"/>
      <c r="H16" s="1127"/>
      <c r="I16" s="1127"/>
    </row>
    <row r="18" spans="2:2" x14ac:dyDescent="0.25">
      <c r="B18" s="212" t="s">
        <v>252</v>
      </c>
    </row>
    <row r="116" spans="2:4" x14ac:dyDescent="0.25">
      <c r="B116" s="1089"/>
      <c r="C116" s="1089"/>
      <c r="D116" s="1089"/>
    </row>
  </sheetData>
  <mergeCells count="13">
    <mergeCell ref="B2:I2"/>
    <mergeCell ref="B4:I4"/>
    <mergeCell ref="B5:I5"/>
    <mergeCell ref="B116:D116"/>
    <mergeCell ref="B6:B7"/>
    <mergeCell ref="C6:C7"/>
    <mergeCell ref="D6:D7"/>
    <mergeCell ref="E6:E7"/>
    <mergeCell ref="B14:I16"/>
    <mergeCell ref="G6:G7"/>
    <mergeCell ref="H6:H7"/>
    <mergeCell ref="I6:I7"/>
    <mergeCell ref="F6:F7"/>
  </mergeCells>
  <hyperlinks>
    <hyperlink ref="B18" location="'Indice Tavole'!B60" display="Ritorna all'indice delle tavole" xr:uid="{00000000-0004-0000-3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glio124">
    <tabColor rgb="FFCCFF66"/>
    <pageSetUpPr fitToPage="1"/>
  </sheetPr>
  <dimension ref="B2:L115"/>
  <sheetViews>
    <sheetView zoomScale="140" zoomScaleNormal="140" workbookViewId="0"/>
  </sheetViews>
  <sheetFormatPr defaultColWidth="9.140625" defaultRowHeight="15" x14ac:dyDescent="0.25"/>
  <cols>
    <col min="1" max="1" width="4.5703125" style="1" customWidth="1"/>
    <col min="2" max="7" width="9.140625" style="1"/>
    <col min="8" max="8" width="4.85546875" style="1" customWidth="1"/>
    <col min="9" max="9" width="9.140625" style="1"/>
    <col min="10" max="10" width="6.42578125" style="1" customWidth="1"/>
    <col min="11" max="11" width="9.140625" style="1"/>
    <col min="12" max="12" width="10.140625" style="1" customWidth="1"/>
    <col min="13" max="16384" width="9.140625" style="1"/>
  </cols>
  <sheetData>
    <row r="2" spans="2:12" x14ac:dyDescent="0.25">
      <c r="B2" s="1057" t="s">
        <v>912</v>
      </c>
      <c r="C2" s="1057"/>
      <c r="D2" s="1057"/>
      <c r="E2" s="1057"/>
      <c r="F2" s="1057"/>
      <c r="G2" s="1057"/>
      <c r="H2" s="1057"/>
      <c r="I2" s="1057"/>
      <c r="J2" s="1057"/>
      <c r="K2" s="1057"/>
      <c r="L2" s="1057"/>
    </row>
    <row r="4" spans="2:12" x14ac:dyDescent="0.25">
      <c r="B4" s="1054" t="s">
        <v>486</v>
      </c>
      <c r="C4" s="1054"/>
      <c r="D4" s="1054"/>
      <c r="E4" s="1054"/>
      <c r="F4" s="1054"/>
      <c r="G4" s="1054"/>
      <c r="H4" s="1054"/>
      <c r="I4" s="1054"/>
      <c r="J4" s="1054"/>
      <c r="K4" s="1054"/>
      <c r="L4" s="1054"/>
    </row>
    <row r="5" spans="2:12" x14ac:dyDescent="0.25">
      <c r="B5" s="1100" t="s">
        <v>980</v>
      </c>
      <c r="C5" s="1100"/>
      <c r="D5" s="1100"/>
      <c r="E5" s="1100"/>
      <c r="F5" s="1100"/>
      <c r="G5" s="1100"/>
      <c r="H5" s="1100"/>
      <c r="I5" s="1100"/>
      <c r="J5" s="1100"/>
      <c r="K5" s="1100"/>
      <c r="L5" s="1100"/>
    </row>
    <row r="6" spans="2:12" x14ac:dyDescent="0.25">
      <c r="B6" s="120"/>
      <c r="C6" s="84"/>
      <c r="D6" s="84"/>
      <c r="E6" s="84"/>
      <c r="F6" s="84"/>
      <c r="G6" s="84"/>
      <c r="H6" s="84"/>
      <c r="I6" s="84"/>
      <c r="J6" s="84"/>
      <c r="K6" s="84"/>
      <c r="L6" s="84"/>
    </row>
    <row r="7" spans="2:12" x14ac:dyDescent="0.25">
      <c r="B7" s="120"/>
      <c r="C7" s="84"/>
      <c r="D7" s="84"/>
      <c r="E7" s="84"/>
      <c r="F7" s="84"/>
      <c r="G7" s="84"/>
      <c r="H7" s="84"/>
      <c r="I7" s="84"/>
      <c r="J7" s="84"/>
      <c r="K7" s="84"/>
      <c r="L7" s="84"/>
    </row>
    <row r="8" spans="2:12" x14ac:dyDescent="0.25">
      <c r="B8" s="120"/>
      <c r="C8" s="84"/>
      <c r="D8" s="84"/>
      <c r="E8" s="84"/>
      <c r="F8" s="84"/>
      <c r="G8" s="84"/>
      <c r="H8" s="84"/>
      <c r="I8" s="84"/>
      <c r="J8" s="84"/>
      <c r="K8" s="84"/>
      <c r="L8" s="84"/>
    </row>
    <row r="9" spans="2:12" x14ac:dyDescent="0.25">
      <c r="B9" s="84"/>
      <c r="C9" s="84"/>
      <c r="D9" s="84"/>
      <c r="E9" s="84"/>
      <c r="F9" s="84"/>
      <c r="G9" s="84"/>
      <c r="H9" s="84"/>
      <c r="I9" s="84"/>
      <c r="J9" s="84"/>
      <c r="K9" s="84"/>
      <c r="L9" s="84"/>
    </row>
    <row r="10" spans="2:12" x14ac:dyDescent="0.25">
      <c r="B10" s="84"/>
      <c r="C10" s="84"/>
      <c r="D10" s="84"/>
      <c r="E10" s="84"/>
      <c r="F10" s="84"/>
      <c r="G10" s="84"/>
      <c r="H10" s="84"/>
      <c r="I10" s="84"/>
      <c r="J10" s="84"/>
      <c r="K10" s="84"/>
      <c r="L10" s="84"/>
    </row>
    <row r="11" spans="2:12" x14ac:dyDescent="0.25">
      <c r="B11" s="84"/>
      <c r="C11" s="84"/>
      <c r="D11" s="84"/>
      <c r="E11" s="84"/>
      <c r="F11" s="84"/>
      <c r="G11" s="84"/>
      <c r="H11" s="84"/>
      <c r="I11" s="84"/>
      <c r="J11" s="84"/>
      <c r="K11" s="84"/>
      <c r="L11" s="84"/>
    </row>
    <row r="12" spans="2:12" x14ac:dyDescent="0.25">
      <c r="B12" s="84"/>
      <c r="C12" s="84"/>
      <c r="D12" s="84"/>
      <c r="E12" s="84"/>
      <c r="F12" s="84"/>
      <c r="G12" s="84"/>
      <c r="H12" s="84"/>
      <c r="I12" s="84"/>
      <c r="J12" s="84"/>
      <c r="K12" s="84"/>
      <c r="L12" s="84"/>
    </row>
    <row r="13" spans="2:12" x14ac:dyDescent="0.25">
      <c r="B13" s="84"/>
      <c r="C13" s="84"/>
      <c r="D13" s="84"/>
      <c r="E13" s="84"/>
      <c r="F13" s="84"/>
      <c r="G13" s="84"/>
      <c r="H13" s="84"/>
      <c r="I13" s="84"/>
      <c r="J13" s="84"/>
      <c r="K13" s="84"/>
      <c r="L13" s="84"/>
    </row>
    <row r="14" spans="2:12" x14ac:dyDescent="0.25">
      <c r="B14" s="84"/>
      <c r="C14" s="84"/>
      <c r="D14" s="84"/>
      <c r="E14" s="84"/>
      <c r="F14" s="84"/>
      <c r="G14" s="84"/>
      <c r="H14" s="84"/>
      <c r="I14" s="84"/>
      <c r="J14" s="84"/>
      <c r="K14" s="84"/>
      <c r="L14" s="84"/>
    </row>
    <row r="15" spans="2:12" x14ac:dyDescent="0.25">
      <c r="B15" s="84"/>
      <c r="C15" s="84"/>
      <c r="D15" s="84"/>
      <c r="E15" s="84"/>
      <c r="F15" s="84"/>
      <c r="G15" s="84"/>
      <c r="H15" s="84"/>
      <c r="I15" s="84"/>
      <c r="J15" s="84"/>
      <c r="K15" s="84"/>
      <c r="L15" s="84"/>
    </row>
    <row r="16" spans="2:12" x14ac:dyDescent="0.25">
      <c r="B16" s="84"/>
      <c r="C16" s="84"/>
      <c r="D16" s="84"/>
      <c r="E16" s="84"/>
      <c r="F16" s="84"/>
      <c r="G16" s="84"/>
      <c r="H16" s="84"/>
      <c r="I16" s="84"/>
      <c r="J16" s="84"/>
      <c r="K16" s="84"/>
      <c r="L16" s="84"/>
    </row>
    <row r="17" spans="2:12" x14ac:dyDescent="0.25">
      <c r="B17" s="84"/>
      <c r="C17" s="84"/>
      <c r="D17" s="84"/>
      <c r="E17" s="84"/>
      <c r="F17" s="84"/>
      <c r="G17" s="84"/>
      <c r="H17" s="84"/>
      <c r="I17" s="84"/>
      <c r="J17" s="84"/>
      <c r="K17" s="84"/>
      <c r="L17" s="84"/>
    </row>
    <row r="18" spans="2:12" x14ac:dyDescent="0.25">
      <c r="B18" s="84"/>
      <c r="C18" s="84"/>
      <c r="D18" s="84"/>
      <c r="E18" s="84"/>
      <c r="F18" s="84"/>
      <c r="G18" s="84"/>
      <c r="H18" s="84"/>
      <c r="I18" s="84"/>
      <c r="J18" s="84"/>
      <c r="K18" s="84"/>
      <c r="L18" s="84"/>
    </row>
    <row r="19" spans="2:12" x14ac:dyDescent="0.25">
      <c r="B19" s="84"/>
      <c r="C19" s="84"/>
      <c r="D19" s="84"/>
      <c r="E19" s="84"/>
      <c r="F19" s="84"/>
      <c r="G19" s="84"/>
      <c r="H19" s="84"/>
      <c r="I19" s="84"/>
      <c r="J19" s="84"/>
      <c r="K19" s="84"/>
      <c r="L19" s="84"/>
    </row>
    <row r="20" spans="2:12" x14ac:dyDescent="0.25">
      <c r="B20" s="84"/>
      <c r="C20" s="84"/>
      <c r="D20" s="84"/>
      <c r="E20" s="84"/>
      <c r="F20" s="84"/>
      <c r="G20" s="84"/>
      <c r="H20" s="84"/>
      <c r="I20" s="84"/>
      <c r="J20" s="84"/>
      <c r="K20" s="84"/>
      <c r="L20" s="84"/>
    </row>
    <row r="21" spans="2:12" x14ac:dyDescent="0.25">
      <c r="B21" s="84"/>
      <c r="C21" s="84"/>
      <c r="D21" s="84"/>
      <c r="E21" s="84"/>
      <c r="F21" s="84"/>
      <c r="G21" s="84"/>
      <c r="H21" s="84"/>
      <c r="I21" s="84"/>
      <c r="J21" s="84"/>
      <c r="K21" s="84"/>
      <c r="L21" s="84"/>
    </row>
    <row r="22" spans="2:12" x14ac:dyDescent="0.25">
      <c r="B22" s="84"/>
      <c r="C22" s="84"/>
      <c r="D22" s="84"/>
      <c r="E22" s="84"/>
      <c r="F22" s="84"/>
      <c r="G22" s="84"/>
      <c r="H22" s="84"/>
      <c r="I22" s="84"/>
      <c r="J22" s="84"/>
      <c r="K22" s="84"/>
      <c r="L22" s="84"/>
    </row>
    <row r="23" spans="2:12" x14ac:dyDescent="0.25">
      <c r="B23" s="84"/>
      <c r="C23" s="84"/>
      <c r="D23" s="84"/>
      <c r="E23" s="84"/>
      <c r="F23" s="84"/>
      <c r="G23" s="84"/>
      <c r="H23" s="84"/>
      <c r="I23" s="84"/>
      <c r="J23" s="84"/>
      <c r="K23" s="84"/>
      <c r="L23" s="84"/>
    </row>
    <row r="24" spans="2:12" x14ac:dyDescent="0.25">
      <c r="B24" s="84"/>
      <c r="C24" s="84"/>
      <c r="D24" s="84"/>
      <c r="E24" s="84"/>
      <c r="F24" s="84"/>
      <c r="G24" s="84"/>
      <c r="H24" s="84"/>
      <c r="I24" s="84"/>
      <c r="J24" s="84"/>
      <c r="K24" s="84"/>
      <c r="L24" s="84"/>
    </row>
    <row r="26" spans="2:12" x14ac:dyDescent="0.25">
      <c r="B26" s="11" t="s">
        <v>252</v>
      </c>
    </row>
    <row r="27" spans="2:12" x14ac:dyDescent="0.25">
      <c r="B27"/>
    </row>
    <row r="115" spans="2:4" x14ac:dyDescent="0.25">
      <c r="B115" s="1089"/>
      <c r="C115" s="1089"/>
      <c r="D115" s="1089"/>
    </row>
  </sheetData>
  <mergeCells count="4">
    <mergeCell ref="B4:L4"/>
    <mergeCell ref="B5:L5"/>
    <mergeCell ref="B2:L2"/>
    <mergeCell ref="B115:D115"/>
  </mergeCells>
  <hyperlinks>
    <hyperlink ref="B26" location="'Indice Tavole'!B61" display="Ritorna all'indice delle tavole" xr:uid="{00000000-0004-0000-32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72AF-FA8A-4ABD-93A9-CEDD37251440}">
  <sheetPr codeName="Foglio134">
    <tabColor rgb="FFCCFF66"/>
    <pageSetUpPr fitToPage="1"/>
  </sheetPr>
  <dimension ref="B2:O120"/>
  <sheetViews>
    <sheetView zoomScale="140" zoomScaleNormal="140" workbookViewId="0"/>
  </sheetViews>
  <sheetFormatPr defaultColWidth="9.140625" defaultRowHeight="15" x14ac:dyDescent="0.25"/>
  <cols>
    <col min="1" max="1" width="4.42578125" style="1" customWidth="1"/>
    <col min="2" max="15" width="8.5703125" style="1" customWidth="1"/>
    <col min="16" max="16384" width="9.140625" style="1"/>
  </cols>
  <sheetData>
    <row r="2" spans="2:15" x14ac:dyDescent="0.25">
      <c r="B2" s="1057" t="s">
        <v>913</v>
      </c>
      <c r="C2" s="1057"/>
      <c r="D2" s="1057"/>
      <c r="E2" s="1057"/>
      <c r="F2" s="1057"/>
      <c r="G2" s="1057"/>
      <c r="H2" s="1057"/>
      <c r="I2" s="1057"/>
      <c r="J2" s="1057"/>
      <c r="K2" s="1057"/>
      <c r="L2" s="1057"/>
      <c r="M2" s="1057"/>
      <c r="N2" s="1057"/>
      <c r="O2" s="1057"/>
    </row>
    <row r="4" spans="2:15" x14ac:dyDescent="0.25">
      <c r="B4" s="1054" t="s">
        <v>379</v>
      </c>
      <c r="C4" s="1054"/>
      <c r="D4" s="1054"/>
      <c r="E4" s="1054"/>
      <c r="F4" s="1054"/>
      <c r="G4" s="1054"/>
      <c r="H4" s="1054"/>
      <c r="I4" s="1054"/>
      <c r="J4" s="1054"/>
      <c r="K4" s="1054"/>
      <c r="L4" s="1054"/>
      <c r="M4" s="1054"/>
      <c r="N4" s="1054"/>
      <c r="O4" s="1054"/>
    </row>
    <row r="5" spans="2:15" x14ac:dyDescent="0.25">
      <c r="B5" s="1100" t="s">
        <v>980</v>
      </c>
      <c r="C5" s="1100"/>
      <c r="D5" s="1100"/>
      <c r="E5" s="1100"/>
      <c r="F5" s="1100"/>
      <c r="G5" s="1100"/>
      <c r="H5" s="1100"/>
      <c r="I5" s="1100"/>
      <c r="J5" s="1100"/>
      <c r="K5" s="1100"/>
      <c r="L5" s="1100"/>
      <c r="M5" s="1100"/>
      <c r="N5" s="1100"/>
      <c r="O5" s="1100"/>
    </row>
    <row r="6" spans="2:15" x14ac:dyDescent="0.25">
      <c r="B6" s="84"/>
      <c r="C6" s="84"/>
      <c r="D6" s="84"/>
      <c r="E6" s="84"/>
      <c r="F6" s="84"/>
      <c r="G6" s="84"/>
      <c r="H6" s="84"/>
      <c r="I6" s="84"/>
      <c r="J6" s="84"/>
      <c r="K6" s="84"/>
      <c r="L6" s="84"/>
      <c r="M6" s="84"/>
      <c r="N6" s="84"/>
      <c r="O6" s="84"/>
    </row>
    <row r="7" spans="2:15" x14ac:dyDescent="0.25">
      <c r="B7" s="109"/>
      <c r="C7" s="84"/>
      <c r="D7" s="84"/>
      <c r="E7" s="84"/>
      <c r="F7" s="84"/>
      <c r="G7" s="84"/>
      <c r="H7" s="84"/>
      <c r="I7" s="84"/>
      <c r="J7" s="84"/>
      <c r="K7" s="84"/>
      <c r="L7" s="84"/>
      <c r="M7" s="84"/>
      <c r="N7" s="84"/>
      <c r="O7" s="84"/>
    </row>
    <row r="8" spans="2:15" x14ac:dyDescent="0.25">
      <c r="B8" s="84"/>
      <c r="C8" s="84"/>
      <c r="D8" s="84"/>
      <c r="E8" s="84"/>
      <c r="F8" s="84"/>
      <c r="G8" s="84"/>
      <c r="H8" s="84"/>
      <c r="I8" s="84"/>
      <c r="J8" s="84"/>
      <c r="K8" s="84"/>
      <c r="L8" s="84"/>
      <c r="M8" s="84"/>
      <c r="N8" s="84"/>
      <c r="O8" s="84"/>
    </row>
    <row r="9" spans="2:15" x14ac:dyDescent="0.25">
      <c r="B9" s="109"/>
      <c r="C9" s="84"/>
      <c r="D9" s="84"/>
      <c r="E9" s="84"/>
      <c r="F9" s="84"/>
      <c r="G9" s="84"/>
      <c r="H9" s="84"/>
      <c r="I9" s="84"/>
      <c r="J9" s="84"/>
      <c r="K9" s="84"/>
      <c r="L9" s="84"/>
      <c r="M9" s="84"/>
      <c r="N9" s="84"/>
      <c r="O9" s="84"/>
    </row>
    <row r="10" spans="2:15" x14ac:dyDescent="0.25">
      <c r="B10" s="84"/>
      <c r="C10" s="84"/>
      <c r="D10" s="84"/>
      <c r="E10" s="84"/>
      <c r="F10" s="84"/>
      <c r="G10" s="84"/>
      <c r="H10" s="84"/>
      <c r="I10" s="84"/>
      <c r="J10" s="84"/>
      <c r="K10" s="84"/>
      <c r="L10" s="84"/>
      <c r="M10" s="84"/>
      <c r="N10" s="84"/>
      <c r="O10" s="84"/>
    </row>
    <row r="11" spans="2:15" x14ac:dyDescent="0.25">
      <c r="B11" s="84"/>
      <c r="C11" s="84"/>
      <c r="D11" s="84"/>
      <c r="E11" s="84"/>
      <c r="F11" s="84"/>
      <c r="G11" s="84"/>
      <c r="H11" s="84"/>
      <c r="I11" s="84"/>
      <c r="J11" s="84"/>
      <c r="K11" s="84"/>
      <c r="L11" s="84"/>
      <c r="M11" s="84"/>
      <c r="N11" s="84"/>
      <c r="O11" s="84"/>
    </row>
    <row r="12" spans="2:15" x14ac:dyDescent="0.25">
      <c r="B12" s="84"/>
      <c r="C12" s="84"/>
      <c r="D12" s="84"/>
      <c r="E12" s="84"/>
      <c r="F12" s="84"/>
      <c r="G12" s="84"/>
      <c r="H12" s="84"/>
      <c r="I12" s="84"/>
      <c r="J12" s="84"/>
      <c r="K12" s="84"/>
      <c r="L12" s="84"/>
      <c r="M12" s="84"/>
      <c r="N12" s="84"/>
      <c r="O12" s="84"/>
    </row>
    <row r="13" spans="2:15" x14ac:dyDescent="0.25">
      <c r="B13" s="84"/>
      <c r="C13" s="84"/>
      <c r="D13" s="84"/>
      <c r="E13" s="84"/>
      <c r="F13" s="84"/>
      <c r="G13" s="84"/>
      <c r="H13" s="84"/>
      <c r="I13" s="84"/>
      <c r="J13" s="84"/>
      <c r="K13" s="84"/>
      <c r="L13" s="84"/>
      <c r="M13" s="84"/>
      <c r="N13" s="84"/>
      <c r="O13" s="84"/>
    </row>
    <row r="14" spans="2:15" x14ac:dyDescent="0.25">
      <c r="B14" s="84"/>
      <c r="C14" s="84"/>
      <c r="D14" s="84"/>
      <c r="E14" s="84"/>
      <c r="F14" s="84"/>
      <c r="G14" s="84"/>
      <c r="H14" s="84"/>
      <c r="I14" s="84"/>
      <c r="J14" s="84"/>
      <c r="K14" s="84"/>
      <c r="L14" s="84"/>
      <c r="M14" s="84"/>
      <c r="N14" s="84"/>
      <c r="O14" s="84"/>
    </row>
    <row r="15" spans="2:15" x14ac:dyDescent="0.25">
      <c r="B15" s="84"/>
      <c r="C15" s="84"/>
      <c r="D15" s="84"/>
      <c r="E15" s="84"/>
      <c r="F15" s="84"/>
      <c r="G15" s="84"/>
      <c r="H15" s="84"/>
      <c r="I15" s="84"/>
      <c r="J15" s="84"/>
      <c r="K15" s="84"/>
      <c r="L15" s="84"/>
      <c r="M15" s="84"/>
      <c r="N15" s="84"/>
      <c r="O15" s="84"/>
    </row>
    <row r="16" spans="2:15" x14ac:dyDescent="0.25">
      <c r="B16" s="84"/>
      <c r="C16" s="84"/>
      <c r="D16" s="84"/>
      <c r="E16" s="84"/>
      <c r="F16" s="84"/>
      <c r="G16" s="84"/>
      <c r="H16" s="84"/>
      <c r="I16" s="84"/>
      <c r="J16" s="84"/>
      <c r="K16" s="84"/>
      <c r="L16" s="84"/>
      <c r="M16" s="84"/>
      <c r="N16" s="84"/>
      <c r="O16" s="84"/>
    </row>
    <row r="17" spans="2:15" x14ac:dyDescent="0.25">
      <c r="B17" s="84"/>
      <c r="C17" s="84"/>
      <c r="D17" s="84"/>
      <c r="E17" s="84"/>
      <c r="F17" s="84"/>
      <c r="G17" s="84"/>
      <c r="H17" s="84"/>
      <c r="I17" s="84"/>
      <c r="J17" s="84"/>
      <c r="K17" s="84"/>
      <c r="L17" s="84"/>
      <c r="M17" s="84"/>
      <c r="N17" s="84"/>
      <c r="O17" s="84"/>
    </row>
    <row r="18" spans="2:15" x14ac:dyDescent="0.25">
      <c r="B18" s="84"/>
      <c r="C18" s="84"/>
      <c r="D18" s="84"/>
      <c r="E18" s="84"/>
      <c r="F18" s="84"/>
      <c r="G18" s="84"/>
      <c r="H18" s="84"/>
      <c r="I18" s="84"/>
      <c r="J18" s="84"/>
      <c r="K18" s="84"/>
      <c r="L18" s="84"/>
      <c r="M18" s="84"/>
      <c r="N18" s="84"/>
      <c r="O18" s="84"/>
    </row>
    <row r="19" spans="2:15" x14ac:dyDescent="0.25">
      <c r="B19" s="84"/>
      <c r="C19" s="84"/>
      <c r="D19" s="84"/>
      <c r="E19" s="84"/>
      <c r="F19" s="84"/>
      <c r="G19" s="84"/>
      <c r="H19" s="84"/>
      <c r="I19" s="84"/>
      <c r="J19" s="84"/>
      <c r="K19" s="84"/>
      <c r="L19" s="84"/>
      <c r="M19" s="84"/>
      <c r="N19" s="84"/>
      <c r="O19" s="84"/>
    </row>
    <row r="21" spans="2:15" x14ac:dyDescent="0.25">
      <c r="B21" s="212" t="s">
        <v>252</v>
      </c>
    </row>
    <row r="120" spans="2:4" x14ac:dyDescent="0.25">
      <c r="B120" s="1089"/>
      <c r="C120" s="1089"/>
      <c r="D120" s="1089"/>
    </row>
  </sheetData>
  <mergeCells count="4">
    <mergeCell ref="B2:O2"/>
    <mergeCell ref="B4:O4"/>
    <mergeCell ref="B5:O5"/>
    <mergeCell ref="B120:D120"/>
  </mergeCells>
  <hyperlinks>
    <hyperlink ref="B21" location="'Indice Tavole'!B62" display="Ritorna all'indice delle tavole" xr:uid="{BBDB42FE-5DA6-4D83-B03A-86E1C471E12C}"/>
  </hyperlinks>
  <printOptions horizontalCentered="1"/>
  <pageMargins left="0.23622047244094491" right="0.23622047244094491" top="0.74803149606299213" bottom="0.74803149606299213" header="0.31496062992125984" footer="0.31496062992125984"/>
  <pageSetup paperSize="9" scale="82" fitToHeight="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06167-1A07-4541-A968-B45728E3B0EA}">
  <sheetPr codeName="Foglio135">
    <tabColor rgb="FFCCFF66"/>
    <pageSetUpPr fitToPage="1"/>
  </sheetPr>
  <dimension ref="B2:J124"/>
  <sheetViews>
    <sheetView zoomScale="140" zoomScaleNormal="140" workbookViewId="0"/>
  </sheetViews>
  <sheetFormatPr defaultColWidth="9.140625" defaultRowHeight="15" x14ac:dyDescent="0.25"/>
  <cols>
    <col min="1" max="1" width="4.42578125" style="1" customWidth="1"/>
    <col min="2" max="16384" width="9.140625" style="1"/>
  </cols>
  <sheetData>
    <row r="2" spans="2:10" x14ac:dyDescent="0.25">
      <c r="B2" s="1057" t="s">
        <v>914</v>
      </c>
      <c r="C2" s="1057"/>
      <c r="D2" s="1057"/>
      <c r="E2" s="1057"/>
      <c r="F2" s="1057"/>
      <c r="G2" s="1057"/>
      <c r="H2" s="1057"/>
      <c r="I2" s="1057"/>
      <c r="J2" s="1057"/>
    </row>
    <row r="4" spans="2:10" ht="32.25" customHeight="1" x14ac:dyDescent="0.25">
      <c r="B4" s="1128" t="s">
        <v>487</v>
      </c>
      <c r="C4" s="1128"/>
      <c r="D4" s="1128"/>
      <c r="E4" s="1128"/>
      <c r="F4" s="1128"/>
      <c r="G4" s="1128"/>
      <c r="H4" s="1128"/>
      <c r="I4" s="1128"/>
      <c r="J4" s="1128"/>
    </row>
    <row r="5" spans="2:10" x14ac:dyDescent="0.25">
      <c r="B5" s="1100" t="s">
        <v>980</v>
      </c>
      <c r="C5" s="1100"/>
      <c r="D5" s="1100"/>
      <c r="E5" s="1100"/>
      <c r="F5" s="1100"/>
      <c r="G5" s="1100"/>
      <c r="H5" s="1100"/>
      <c r="I5" s="1100"/>
      <c r="J5" s="1100"/>
    </row>
    <row r="6" spans="2:10" x14ac:dyDescent="0.25">
      <c r="B6" s="84"/>
      <c r="C6" s="84"/>
      <c r="D6" s="84"/>
      <c r="E6" s="84"/>
      <c r="F6" s="84"/>
      <c r="G6" s="84"/>
      <c r="H6" s="84"/>
      <c r="I6" s="84"/>
      <c r="J6" s="84"/>
    </row>
    <row r="7" spans="2:10" x14ac:dyDescent="0.25">
      <c r="B7" s="109"/>
      <c r="C7" s="84"/>
      <c r="D7" s="84"/>
      <c r="E7" s="84"/>
      <c r="F7" s="84"/>
      <c r="G7" s="84"/>
      <c r="H7" s="84"/>
      <c r="I7" s="84"/>
      <c r="J7" s="84"/>
    </row>
    <row r="8" spans="2:10" x14ac:dyDescent="0.25">
      <c r="B8" s="84"/>
      <c r="C8" s="84"/>
      <c r="D8" s="84"/>
      <c r="E8" s="84"/>
      <c r="F8" s="84"/>
      <c r="G8" s="84"/>
      <c r="H8" s="84"/>
      <c r="I8" s="84"/>
      <c r="J8" s="84"/>
    </row>
    <row r="9" spans="2:10" x14ac:dyDescent="0.25">
      <c r="B9" s="109"/>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1" spans="2:10" x14ac:dyDescent="0.25">
      <c r="B21" s="84"/>
      <c r="C21" s="84"/>
      <c r="D21" s="84"/>
      <c r="E21" s="84"/>
      <c r="F21" s="84"/>
      <c r="G21" s="84"/>
      <c r="H21" s="84"/>
      <c r="I21" s="84"/>
      <c r="J21" s="84"/>
    </row>
    <row r="22" spans="2:10" x14ac:dyDescent="0.25">
      <c r="B22" s="84"/>
      <c r="C22" s="84"/>
      <c r="D22" s="84"/>
      <c r="E22" s="84"/>
      <c r="F22" s="84"/>
      <c r="G22" s="84"/>
      <c r="H22" s="84"/>
      <c r="I22" s="84"/>
      <c r="J22" s="84"/>
    </row>
    <row r="23" spans="2:10" x14ac:dyDescent="0.25">
      <c r="B23" s="84"/>
      <c r="C23" s="84"/>
      <c r="D23" s="84"/>
      <c r="E23" s="84"/>
      <c r="F23" s="84"/>
      <c r="G23" s="84"/>
      <c r="H23" s="84"/>
      <c r="I23" s="84"/>
      <c r="J23" s="84"/>
    </row>
    <row r="25" spans="2:10" x14ac:dyDescent="0.25">
      <c r="B25" s="212" t="s">
        <v>252</v>
      </c>
    </row>
    <row r="124" spans="2:4" x14ac:dyDescent="0.25">
      <c r="B124" s="1089"/>
      <c r="C124" s="1089"/>
      <c r="D124" s="1089"/>
    </row>
  </sheetData>
  <mergeCells count="4">
    <mergeCell ref="B2:J2"/>
    <mergeCell ref="B4:J4"/>
    <mergeCell ref="B5:J5"/>
    <mergeCell ref="B124:D124"/>
  </mergeCells>
  <hyperlinks>
    <hyperlink ref="B25" location="'Indice Tavole'!B63" display="Ritorna all'indice delle tavole" xr:uid="{C8742FE4-C6FE-431C-AB2B-D63404DCE2F3}"/>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7">
    <tabColor theme="5" tint="0.39997558519241921"/>
    <pageSetUpPr fitToPage="1"/>
  </sheetPr>
  <dimension ref="B2:J120"/>
  <sheetViews>
    <sheetView zoomScale="140" zoomScaleNormal="140" workbookViewId="0"/>
  </sheetViews>
  <sheetFormatPr defaultColWidth="8.85546875" defaultRowHeight="15" x14ac:dyDescent="0.25"/>
  <cols>
    <col min="1" max="1" width="3.140625" style="9" customWidth="1"/>
    <col min="2" max="2" width="39.140625" style="9" customWidth="1"/>
    <col min="3" max="3" width="10.85546875" style="9" customWidth="1"/>
    <col min="4" max="4" width="5.85546875" style="9" customWidth="1"/>
    <col min="5" max="5" width="22.28515625" style="9" customWidth="1"/>
    <col min="6" max="6" width="19" style="9" customWidth="1"/>
    <col min="7" max="7" width="8.85546875" style="9"/>
    <col min="8" max="8" width="14.140625" style="9" bestFit="1" customWidth="1"/>
    <col min="9" max="9" width="8.85546875" style="9"/>
    <col min="10" max="10" width="14.5703125" style="9" bestFit="1" customWidth="1"/>
    <col min="11" max="16384" width="8.85546875" style="9"/>
  </cols>
  <sheetData>
    <row r="2" spans="2:7" x14ac:dyDescent="0.25">
      <c r="B2" s="1057" t="s">
        <v>156</v>
      </c>
      <c r="C2" s="1057"/>
      <c r="D2" s="1057"/>
      <c r="E2" s="1057"/>
      <c r="F2" s="33"/>
      <c r="G2" s="33"/>
    </row>
    <row r="4" spans="2:7" x14ac:dyDescent="0.25">
      <c r="B4" s="350" t="s">
        <v>362</v>
      </c>
      <c r="C4" s="350"/>
      <c r="D4" s="350"/>
      <c r="E4" s="350"/>
      <c r="F4" s="352"/>
    </row>
    <row r="5" spans="2:7" ht="15.75" customHeight="1" x14ac:dyDescent="0.25">
      <c r="B5" s="351" t="s">
        <v>978</v>
      </c>
      <c r="C5" s="351"/>
      <c r="D5" s="351"/>
      <c r="E5" s="351"/>
      <c r="F5" s="353"/>
    </row>
    <row r="6" spans="2:7" ht="15" customHeight="1" x14ac:dyDescent="0.25">
      <c r="B6" s="1074"/>
      <c r="C6" s="1074" t="s">
        <v>7</v>
      </c>
      <c r="D6" s="1074" t="s">
        <v>866</v>
      </c>
      <c r="E6" s="1074"/>
    </row>
    <row r="7" spans="2:7" ht="11.25" customHeight="1" x14ac:dyDescent="0.25">
      <c r="B7" s="1075"/>
      <c r="C7" s="1075"/>
      <c r="D7" s="1249"/>
      <c r="E7" s="1249"/>
    </row>
    <row r="8" spans="2:7" x14ac:dyDescent="0.25">
      <c r="B8" s="576" t="s">
        <v>411</v>
      </c>
      <c r="C8" s="577">
        <v>8648043</v>
      </c>
      <c r="D8" s="578"/>
      <c r="E8" s="672">
        <v>34.700000000000003</v>
      </c>
    </row>
    <row r="9" spans="2:7" x14ac:dyDescent="0.25">
      <c r="B9" s="73" t="s">
        <v>256</v>
      </c>
      <c r="C9" s="448">
        <v>6325435</v>
      </c>
      <c r="D9" s="74"/>
      <c r="E9" s="504">
        <v>25.4</v>
      </c>
    </row>
    <row r="10" spans="2:7" x14ac:dyDescent="0.25">
      <c r="B10" s="574" t="s">
        <v>50</v>
      </c>
      <c r="C10" s="295"/>
      <c r="D10" s="575"/>
      <c r="E10" s="575"/>
    </row>
    <row r="11" spans="2:7" x14ac:dyDescent="0.25">
      <c r="B11" s="73" t="s">
        <v>412</v>
      </c>
      <c r="C11" s="448">
        <v>24921000</v>
      </c>
      <c r="D11" s="74"/>
      <c r="E11" s="74"/>
    </row>
    <row r="12" spans="2:7" ht="36" customHeight="1" x14ac:dyDescent="0.25">
      <c r="B12" s="1076" t="s">
        <v>1136</v>
      </c>
      <c r="C12" s="1076"/>
      <c r="D12" s="1076"/>
      <c r="E12" s="1076"/>
      <c r="F12" s="354"/>
    </row>
    <row r="13" spans="2:7" ht="25.5" customHeight="1" x14ac:dyDescent="0.25">
      <c r="B13" s="1077"/>
      <c r="C13" s="1077"/>
      <c r="D13" s="1077"/>
      <c r="E13" s="1077"/>
      <c r="F13" s="354"/>
    </row>
    <row r="14" spans="2:7" ht="23.45" customHeight="1" x14ac:dyDescent="0.25">
      <c r="B14" s="1077"/>
      <c r="C14" s="1077"/>
      <c r="D14" s="1077"/>
      <c r="E14" s="1077"/>
      <c r="F14" s="355"/>
    </row>
    <row r="15" spans="2:7" x14ac:dyDescent="0.25">
      <c r="B15" s="35"/>
      <c r="C15" s="1"/>
      <c r="D15" s="1"/>
      <c r="E15" s="1"/>
      <c r="F15" s="1"/>
    </row>
    <row r="16" spans="2:7" ht="15" customHeight="1" x14ac:dyDescent="0.25">
      <c r="B16" s="11" t="s">
        <v>252</v>
      </c>
    </row>
    <row r="17" spans="5:10" ht="23.25" customHeight="1" x14ac:dyDescent="0.25">
      <c r="H17" s="431"/>
    </row>
    <row r="18" spans="5:10" x14ac:dyDescent="0.25">
      <c r="H18" s="431"/>
    </row>
    <row r="19" spans="5:10" x14ac:dyDescent="0.25">
      <c r="H19" s="431"/>
    </row>
    <row r="20" spans="5:10" x14ac:dyDescent="0.25">
      <c r="H20" s="431"/>
    </row>
    <row r="23" spans="5:10" x14ac:dyDescent="0.25">
      <c r="E23" s="742"/>
      <c r="J23" s="742"/>
    </row>
    <row r="120" spans="2:4" x14ac:dyDescent="0.25">
      <c r="B120" s="1046"/>
      <c r="C120" s="1046"/>
      <c r="D120" s="1046"/>
    </row>
  </sheetData>
  <mergeCells count="6">
    <mergeCell ref="B120:D120"/>
    <mergeCell ref="B2:E2"/>
    <mergeCell ref="B6:B7"/>
    <mergeCell ref="C6:C7"/>
    <mergeCell ref="B12:E14"/>
    <mergeCell ref="D6:E7"/>
  </mergeCells>
  <hyperlinks>
    <hyperlink ref="B16" location="'Indice Tavole'!B9" display="Ritorna all'indice delle tavole" xr:uid="{00000000-0004-0000-0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8F7F-324D-4F6D-B41C-6669B6588AB5}">
  <sheetPr codeName="Foglio136">
    <tabColor rgb="FFCCFF66"/>
    <pageSetUpPr fitToPage="1"/>
  </sheetPr>
  <dimension ref="B2:J121"/>
  <sheetViews>
    <sheetView zoomScale="140" zoomScaleNormal="140" workbookViewId="0"/>
  </sheetViews>
  <sheetFormatPr defaultColWidth="9.140625" defaultRowHeight="15" x14ac:dyDescent="0.25"/>
  <cols>
    <col min="1" max="1" width="4.42578125" style="1" customWidth="1"/>
    <col min="2" max="16384" width="9.140625" style="1"/>
  </cols>
  <sheetData>
    <row r="2" spans="2:10" x14ac:dyDescent="0.25">
      <c r="B2" s="1057" t="s">
        <v>1040</v>
      </c>
      <c r="C2" s="1057"/>
      <c r="D2" s="1057"/>
      <c r="E2" s="1057"/>
      <c r="F2" s="1057"/>
      <c r="G2" s="1057"/>
      <c r="H2" s="1057"/>
      <c r="I2" s="1057"/>
      <c r="J2" s="1057"/>
    </row>
    <row r="4" spans="2:10" ht="32.25" customHeight="1" x14ac:dyDescent="0.25">
      <c r="B4" s="1054" t="s">
        <v>915</v>
      </c>
      <c r="C4" s="1054"/>
      <c r="D4" s="1054"/>
      <c r="E4" s="1054"/>
      <c r="F4" s="1054"/>
      <c r="G4" s="1054"/>
      <c r="H4" s="1054"/>
      <c r="I4" s="1054"/>
      <c r="J4" s="1054"/>
    </row>
    <row r="5" spans="2:10" x14ac:dyDescent="0.25">
      <c r="B5" s="1100" t="s">
        <v>980</v>
      </c>
      <c r="C5" s="1100"/>
      <c r="D5" s="1100"/>
      <c r="E5" s="1100"/>
      <c r="F5" s="1100"/>
      <c r="G5" s="1100"/>
      <c r="H5" s="1100"/>
      <c r="I5" s="1100"/>
      <c r="J5" s="1100"/>
    </row>
    <row r="6" spans="2:10" x14ac:dyDescent="0.25">
      <c r="B6" s="84"/>
      <c r="C6" s="84"/>
      <c r="D6" s="84"/>
      <c r="E6" s="84"/>
      <c r="F6" s="84"/>
      <c r="G6" s="84"/>
      <c r="H6" s="84"/>
      <c r="I6" s="84"/>
      <c r="J6" s="84"/>
    </row>
    <row r="7" spans="2:10" x14ac:dyDescent="0.25">
      <c r="B7" s="109"/>
      <c r="C7" s="84"/>
      <c r="D7" s="84"/>
      <c r="E7" s="84"/>
      <c r="F7" s="84"/>
      <c r="G7" s="84"/>
      <c r="H7" s="84"/>
      <c r="I7" s="84"/>
      <c r="J7" s="84"/>
    </row>
    <row r="8" spans="2:10" x14ac:dyDescent="0.25">
      <c r="B8" s="84"/>
      <c r="C8" s="84"/>
      <c r="D8" s="84"/>
      <c r="E8" s="84"/>
      <c r="F8" s="84"/>
      <c r="G8" s="84"/>
      <c r="H8" s="84"/>
      <c r="I8" s="84"/>
      <c r="J8" s="84"/>
    </row>
    <row r="9" spans="2:10" x14ac:dyDescent="0.25">
      <c r="B9" s="109"/>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2" spans="2:10" x14ac:dyDescent="0.25">
      <c r="B22" s="212" t="s">
        <v>252</v>
      </c>
    </row>
    <row r="121" spans="2:4" x14ac:dyDescent="0.25">
      <c r="B121" s="1089"/>
      <c r="C121" s="1089"/>
      <c r="D121" s="1089"/>
    </row>
  </sheetData>
  <mergeCells count="4">
    <mergeCell ref="B2:J2"/>
    <mergeCell ref="B4:J4"/>
    <mergeCell ref="B5:J5"/>
    <mergeCell ref="B121:D121"/>
  </mergeCells>
  <hyperlinks>
    <hyperlink ref="B22" location="'Indice Tavole'!B64" display="Ritorna all'indice delle tavole" xr:uid="{533DC199-C275-4248-BED8-65E82D095457}"/>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8FFE3-DF50-4898-BD21-548F256E4721}">
  <sheetPr codeName="Foglio137">
    <tabColor rgb="FFCCFF66"/>
    <pageSetUpPr fitToPage="1"/>
  </sheetPr>
  <dimension ref="B2:J121"/>
  <sheetViews>
    <sheetView zoomScale="140" zoomScaleNormal="140" workbookViewId="0"/>
  </sheetViews>
  <sheetFormatPr defaultColWidth="9.140625" defaultRowHeight="15" x14ac:dyDescent="0.25"/>
  <cols>
    <col min="1" max="1" width="4.42578125" style="1" customWidth="1"/>
    <col min="2" max="16384" width="9.140625" style="1"/>
  </cols>
  <sheetData>
    <row r="2" spans="2:10" x14ac:dyDescent="0.25">
      <c r="B2" s="1057" t="s">
        <v>1041</v>
      </c>
      <c r="C2" s="1057"/>
      <c r="D2" s="1057"/>
      <c r="E2" s="1057"/>
      <c r="F2" s="1057"/>
      <c r="G2" s="1057"/>
      <c r="H2" s="1057"/>
      <c r="I2" s="1057"/>
      <c r="J2" s="1057"/>
    </row>
    <row r="4" spans="2:10" ht="32.25" customHeight="1" x14ac:dyDescent="0.25">
      <c r="B4" s="1054" t="s">
        <v>916</v>
      </c>
      <c r="C4" s="1054"/>
      <c r="D4" s="1054"/>
      <c r="E4" s="1054"/>
      <c r="F4" s="1054"/>
      <c r="G4" s="1054"/>
      <c r="H4" s="1054"/>
      <c r="I4" s="1054"/>
      <c r="J4" s="1054"/>
    </row>
    <row r="5" spans="2:10" x14ac:dyDescent="0.25">
      <c r="B5" s="1100" t="s">
        <v>980</v>
      </c>
      <c r="C5" s="1100"/>
      <c r="D5" s="1100"/>
      <c r="E5" s="1100"/>
      <c r="F5" s="1100"/>
      <c r="G5" s="1100"/>
      <c r="H5" s="1100"/>
      <c r="I5" s="1100"/>
      <c r="J5" s="1100"/>
    </row>
    <row r="6" spans="2:10" x14ac:dyDescent="0.25">
      <c r="B6" s="84"/>
      <c r="C6" s="84"/>
      <c r="D6" s="84"/>
      <c r="E6" s="84"/>
      <c r="F6" s="84"/>
      <c r="G6" s="84"/>
      <c r="H6" s="84"/>
      <c r="I6" s="84"/>
      <c r="J6" s="84"/>
    </row>
    <row r="7" spans="2:10" x14ac:dyDescent="0.25">
      <c r="B7" s="109"/>
      <c r="C7" s="84"/>
      <c r="D7" s="84"/>
      <c r="E7" s="84"/>
      <c r="F7" s="84"/>
      <c r="G7" s="84"/>
      <c r="H7" s="84"/>
      <c r="I7" s="84"/>
      <c r="J7" s="84"/>
    </row>
    <row r="8" spans="2:10" x14ac:dyDescent="0.25">
      <c r="B8" s="84"/>
      <c r="C8" s="84"/>
      <c r="D8" s="84"/>
      <c r="E8" s="84"/>
      <c r="F8" s="84"/>
      <c r="G8" s="84"/>
      <c r="H8" s="84"/>
      <c r="I8" s="84"/>
      <c r="J8" s="84"/>
    </row>
    <row r="9" spans="2:10" x14ac:dyDescent="0.25">
      <c r="B9" s="109"/>
      <c r="C9" s="84"/>
      <c r="D9" s="84"/>
      <c r="E9" s="84"/>
      <c r="F9" s="84"/>
      <c r="G9" s="84"/>
      <c r="H9" s="84"/>
      <c r="I9" s="84"/>
      <c r="J9" s="84"/>
    </row>
    <row r="10" spans="2:10" x14ac:dyDescent="0.25">
      <c r="B10" s="84"/>
      <c r="C10" s="84"/>
      <c r="D10" s="84"/>
      <c r="E10" s="84"/>
      <c r="F10" s="84"/>
      <c r="G10" s="84"/>
      <c r="H10" s="84"/>
      <c r="I10" s="84"/>
      <c r="J10" s="84"/>
    </row>
    <row r="11" spans="2:10" x14ac:dyDescent="0.25">
      <c r="B11" s="84"/>
      <c r="C11" s="84"/>
      <c r="D11" s="84"/>
      <c r="E11" s="84"/>
      <c r="F11" s="84"/>
      <c r="G11" s="84"/>
      <c r="H11" s="84"/>
      <c r="I11" s="84"/>
      <c r="J11" s="84"/>
    </row>
    <row r="12" spans="2:10" x14ac:dyDescent="0.25">
      <c r="B12" s="84"/>
      <c r="C12" s="84"/>
      <c r="D12" s="84"/>
      <c r="E12" s="84"/>
      <c r="F12" s="84"/>
      <c r="G12" s="84"/>
      <c r="H12" s="84"/>
      <c r="I12" s="84"/>
      <c r="J12" s="84"/>
    </row>
    <row r="13" spans="2:10" x14ac:dyDescent="0.25">
      <c r="B13" s="84"/>
      <c r="C13" s="84"/>
      <c r="D13" s="84"/>
      <c r="E13" s="84"/>
      <c r="F13" s="84"/>
      <c r="G13" s="84"/>
      <c r="H13" s="84"/>
      <c r="I13" s="84"/>
      <c r="J13" s="84"/>
    </row>
    <row r="14" spans="2:10" x14ac:dyDescent="0.25">
      <c r="B14" s="84"/>
      <c r="C14" s="84"/>
      <c r="D14" s="84"/>
      <c r="E14" s="84"/>
      <c r="F14" s="84"/>
      <c r="G14" s="84"/>
      <c r="H14" s="84"/>
      <c r="I14" s="84"/>
      <c r="J14" s="84"/>
    </row>
    <row r="15" spans="2:10" x14ac:dyDescent="0.25">
      <c r="B15" s="84"/>
      <c r="C15" s="84"/>
      <c r="D15" s="84"/>
      <c r="E15" s="84"/>
      <c r="F15" s="84"/>
      <c r="G15" s="84"/>
      <c r="H15" s="84"/>
      <c r="I15" s="84"/>
      <c r="J15" s="84"/>
    </row>
    <row r="16" spans="2:10" x14ac:dyDescent="0.25">
      <c r="B16" s="84"/>
      <c r="C16" s="84"/>
      <c r="D16" s="84"/>
      <c r="E16" s="84"/>
      <c r="F16" s="84"/>
      <c r="G16" s="84"/>
      <c r="H16" s="84"/>
      <c r="I16" s="84"/>
      <c r="J16" s="84"/>
    </row>
    <row r="17" spans="2:10" x14ac:dyDescent="0.25">
      <c r="B17" s="84"/>
      <c r="C17" s="84"/>
      <c r="D17" s="84"/>
      <c r="E17" s="84"/>
      <c r="F17" s="84"/>
      <c r="G17" s="84"/>
      <c r="H17" s="84"/>
      <c r="I17" s="84"/>
      <c r="J17" s="84"/>
    </row>
    <row r="18" spans="2:10" x14ac:dyDescent="0.25">
      <c r="B18" s="84"/>
      <c r="C18" s="84"/>
      <c r="D18" s="84"/>
      <c r="E18" s="84"/>
      <c r="F18" s="84"/>
      <c r="G18" s="84"/>
      <c r="H18" s="84"/>
      <c r="I18" s="84"/>
      <c r="J18" s="84"/>
    </row>
    <row r="19" spans="2:10" x14ac:dyDescent="0.25">
      <c r="B19" s="84"/>
      <c r="C19" s="84"/>
      <c r="D19" s="84"/>
      <c r="E19" s="84"/>
      <c r="F19" s="84"/>
      <c r="G19" s="84"/>
      <c r="H19" s="84"/>
      <c r="I19" s="84"/>
      <c r="J19" s="84"/>
    </row>
    <row r="20" spans="2:10" x14ac:dyDescent="0.25">
      <c r="B20" s="84"/>
      <c r="C20" s="84"/>
      <c r="D20" s="84"/>
      <c r="E20" s="84"/>
      <c r="F20" s="84"/>
      <c r="G20" s="84"/>
      <c r="H20" s="84"/>
      <c r="I20" s="84"/>
      <c r="J20" s="84"/>
    </row>
    <row r="22" spans="2:10" x14ac:dyDescent="0.25">
      <c r="B22" s="212" t="s">
        <v>252</v>
      </c>
    </row>
    <row r="121" spans="2:4" x14ac:dyDescent="0.25">
      <c r="B121" s="1089"/>
      <c r="C121" s="1089"/>
      <c r="D121" s="1089"/>
    </row>
  </sheetData>
  <mergeCells count="4">
    <mergeCell ref="B2:J2"/>
    <mergeCell ref="B4:J4"/>
    <mergeCell ref="B5:J5"/>
    <mergeCell ref="B121:D121"/>
  </mergeCells>
  <hyperlinks>
    <hyperlink ref="B22" location="'Indice Tavole'!B65" display="Ritorna all'indice delle tavole" xr:uid="{B7057589-19DD-432F-906D-BC57FB088B32}"/>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glio56">
    <tabColor rgb="FF00B0F0"/>
    <pageSetUpPr fitToPage="1"/>
  </sheetPr>
  <dimension ref="B2:P151"/>
  <sheetViews>
    <sheetView zoomScale="140" zoomScaleNormal="140" workbookViewId="0">
      <selection activeCell="B15" sqref="B15:G15"/>
    </sheetView>
  </sheetViews>
  <sheetFormatPr defaultColWidth="8.85546875" defaultRowHeight="15" x14ac:dyDescent="0.25"/>
  <cols>
    <col min="1" max="1" width="4.5703125" style="9" customWidth="1"/>
    <col min="2" max="2" width="37.28515625" style="9" customWidth="1"/>
    <col min="3" max="3" width="10.5703125" style="9" customWidth="1"/>
    <col min="4" max="4" width="10.42578125" style="9" customWidth="1"/>
    <col min="5" max="5" width="10" style="9" customWidth="1"/>
    <col min="6" max="6" width="6.140625" style="9" customWidth="1"/>
    <col min="7" max="7" width="4.85546875" style="9" customWidth="1"/>
    <col min="8" max="16384" width="8.85546875" style="9"/>
  </cols>
  <sheetData>
    <row r="2" spans="2:7" ht="14.45" customHeight="1" x14ac:dyDescent="0.25">
      <c r="B2" s="1057" t="s">
        <v>798</v>
      </c>
      <c r="C2" s="1057"/>
      <c r="D2" s="1057"/>
      <c r="E2" s="1057"/>
      <c r="F2" s="1057"/>
      <c r="G2" s="1057"/>
    </row>
    <row r="3" spans="2:7" x14ac:dyDescent="0.25">
      <c r="C3" s="19"/>
    </row>
    <row r="4" spans="2:7" x14ac:dyDescent="0.25">
      <c r="B4" s="1048" t="s">
        <v>499</v>
      </c>
      <c r="C4" s="1048"/>
      <c r="D4" s="1048"/>
      <c r="E4" s="1048"/>
      <c r="F4" s="1048"/>
      <c r="G4" s="1048"/>
    </row>
    <row r="5" spans="2:7" x14ac:dyDescent="0.25">
      <c r="B5" s="1049" t="s">
        <v>604</v>
      </c>
      <c r="C5" s="1049"/>
      <c r="D5" s="1049"/>
      <c r="E5" s="1049"/>
      <c r="F5" s="1049"/>
      <c r="G5" s="1049"/>
    </row>
    <row r="6" spans="2:7" ht="15" customHeight="1" x14ac:dyDescent="0.25">
      <c r="B6" s="232"/>
      <c r="C6" s="214"/>
      <c r="D6" s="214">
        <v>2020</v>
      </c>
      <c r="E6" s="1080">
        <v>2021</v>
      </c>
      <c r="F6" s="1080"/>
      <c r="G6" s="1080"/>
    </row>
    <row r="7" spans="2:7" ht="15" customHeight="1" x14ac:dyDescent="0.25">
      <c r="B7" s="1141"/>
      <c r="C7" s="719" t="s">
        <v>500</v>
      </c>
      <c r="D7" s="1064" t="s">
        <v>921</v>
      </c>
      <c r="E7" s="719" t="s">
        <v>500</v>
      </c>
      <c r="F7" s="1065" t="s">
        <v>985</v>
      </c>
      <c r="G7" s="1065"/>
    </row>
    <row r="8" spans="2:7" x14ac:dyDescent="0.25">
      <c r="B8" s="1142"/>
      <c r="C8" s="723" t="s">
        <v>261</v>
      </c>
      <c r="D8" s="1108"/>
      <c r="E8" s="723" t="s">
        <v>261</v>
      </c>
      <c r="F8" s="1108"/>
      <c r="G8" s="1108"/>
    </row>
    <row r="9" spans="2:7" x14ac:dyDescent="0.25">
      <c r="B9" s="543" t="s">
        <v>6</v>
      </c>
      <c r="C9" s="808">
        <v>33</v>
      </c>
      <c r="D9" s="790"/>
      <c r="E9" s="572">
        <v>33</v>
      </c>
      <c r="F9" s="608"/>
      <c r="G9" s="533"/>
    </row>
    <row r="10" spans="2:7" x14ac:dyDescent="0.25">
      <c r="B10" s="538" t="s">
        <v>605</v>
      </c>
      <c r="C10" s="805">
        <v>3261244</v>
      </c>
      <c r="D10" s="801">
        <v>3.2</v>
      </c>
      <c r="E10" s="805">
        <v>3457302</v>
      </c>
      <c r="F10" s="365"/>
      <c r="G10" s="813">
        <v>6.0117550235431638</v>
      </c>
    </row>
    <row r="11" spans="2:7" x14ac:dyDescent="0.25">
      <c r="B11" s="538" t="s">
        <v>4</v>
      </c>
      <c r="C11" s="805">
        <v>3184463</v>
      </c>
      <c r="D11" s="801">
        <v>2.9</v>
      </c>
      <c r="E11" s="805">
        <v>3368703</v>
      </c>
      <c r="F11" s="365"/>
      <c r="G11" s="813">
        <v>5.7855908515815679</v>
      </c>
    </row>
    <row r="12" spans="2:7" x14ac:dyDescent="0.25">
      <c r="B12" s="538" t="s">
        <v>502</v>
      </c>
      <c r="C12" s="805">
        <v>257634</v>
      </c>
      <c r="D12" s="801"/>
      <c r="E12" s="909">
        <v>347962</v>
      </c>
      <c r="F12" s="801"/>
      <c r="G12" s="813"/>
    </row>
    <row r="13" spans="2:7" x14ac:dyDescent="0.25">
      <c r="B13" s="538" t="s">
        <v>218</v>
      </c>
      <c r="C13" s="805">
        <v>5488</v>
      </c>
      <c r="D13" s="801">
        <v>2.9</v>
      </c>
      <c r="E13" s="805">
        <v>5788.1704550000004</v>
      </c>
      <c r="F13" s="780"/>
      <c r="G13" s="813">
        <v>5.466647564913707</v>
      </c>
    </row>
    <row r="14" spans="2:7" x14ac:dyDescent="0.25">
      <c r="B14" s="544" t="s">
        <v>221</v>
      </c>
      <c r="C14" s="448">
        <v>60368</v>
      </c>
      <c r="D14" s="814">
        <v>7.5</v>
      </c>
      <c r="E14" s="448">
        <v>65322.18434</v>
      </c>
      <c r="F14" s="64"/>
      <c r="G14" s="809">
        <v>8.2072313415864748</v>
      </c>
    </row>
    <row r="15" spans="2:7" ht="21.75" customHeight="1" x14ac:dyDescent="0.25">
      <c r="B15" s="1146" t="s">
        <v>503</v>
      </c>
      <c r="C15" s="1146"/>
      <c r="D15" s="1146"/>
      <c r="E15" s="1146"/>
      <c r="F15" s="1146"/>
      <c r="G15" s="1146"/>
    </row>
    <row r="17" spans="2:2" x14ac:dyDescent="0.25">
      <c r="B17" s="212" t="s">
        <v>252</v>
      </c>
    </row>
    <row r="26" spans="2:2" x14ac:dyDescent="0.25">
      <c r="B26" s="8"/>
    </row>
    <row r="28" spans="2:2" x14ac:dyDescent="0.25">
      <c r="B28" s="20"/>
    </row>
    <row r="29" spans="2:2" x14ac:dyDescent="0.25">
      <c r="B29" s="8"/>
    </row>
    <row r="38" spans="2:2" x14ac:dyDescent="0.25">
      <c r="B38" s="8"/>
    </row>
    <row r="39" spans="2:2" x14ac:dyDescent="0.25">
      <c r="B39" s="24"/>
    </row>
    <row r="40" spans="2:2" x14ac:dyDescent="0.25">
      <c r="B40" s="20"/>
    </row>
    <row r="61" spans="2:2" x14ac:dyDescent="0.25">
      <c r="B61" s="8"/>
    </row>
    <row r="78" spans="2:2" x14ac:dyDescent="0.25">
      <c r="B78" s="8"/>
    </row>
    <row r="80" spans="2:2" x14ac:dyDescent="0.25">
      <c r="B80" s="20"/>
    </row>
    <row r="81" spans="2:16" x14ac:dyDescent="0.25">
      <c r="B81" s="8"/>
    </row>
    <row r="91" spans="2:16" x14ac:dyDescent="0.25">
      <c r="C91" s="21"/>
      <c r="D91" s="21"/>
      <c r="E91" s="21"/>
      <c r="F91" s="21"/>
      <c r="G91" s="21"/>
      <c r="H91" s="21"/>
      <c r="I91" s="21"/>
      <c r="J91" s="21"/>
      <c r="K91" s="21"/>
      <c r="L91" s="21"/>
      <c r="M91" s="21"/>
      <c r="N91" s="21"/>
      <c r="O91" s="21"/>
      <c r="P91" s="21"/>
    </row>
    <row r="98" spans="2:2" x14ac:dyDescent="0.25">
      <c r="B98" s="21"/>
    </row>
    <row r="99" spans="2:2" x14ac:dyDescent="0.25">
      <c r="B99" s="8"/>
    </row>
    <row r="116" spans="2:4" x14ac:dyDescent="0.25">
      <c r="B116" s="1046"/>
      <c r="C116" s="1046"/>
      <c r="D116" s="1046"/>
    </row>
    <row r="134" spans="2:2" x14ac:dyDescent="0.25">
      <c r="B134" s="8"/>
    </row>
    <row r="149" spans="2:2" x14ac:dyDescent="0.25">
      <c r="B149" s="20"/>
    </row>
    <row r="151" spans="2:2" x14ac:dyDescent="0.25">
      <c r="B151" s="3"/>
    </row>
  </sheetData>
  <mergeCells count="9">
    <mergeCell ref="B116:D116"/>
    <mergeCell ref="B2:G2"/>
    <mergeCell ref="D7:D8"/>
    <mergeCell ref="F7:G8"/>
    <mergeCell ref="B4:G4"/>
    <mergeCell ref="B5:G5"/>
    <mergeCell ref="B15:G15"/>
    <mergeCell ref="B7:B8"/>
    <mergeCell ref="E6:G6"/>
  </mergeCells>
  <hyperlinks>
    <hyperlink ref="B17" location="'Indice Tavole'!B67" display="Ritorna all'indice delle tavole" xr:uid="{00000000-0004-0000-3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glio26">
    <tabColor rgb="FF00B0F0"/>
    <pageSetUpPr fitToPage="1"/>
  </sheetPr>
  <dimension ref="B2:G111"/>
  <sheetViews>
    <sheetView zoomScale="140" zoomScaleNormal="140" workbookViewId="0"/>
  </sheetViews>
  <sheetFormatPr defaultColWidth="9.140625" defaultRowHeight="15" x14ac:dyDescent="0.25"/>
  <cols>
    <col min="1" max="1" width="4.42578125" style="9" customWidth="1"/>
    <col min="2" max="2" width="26" style="9" customWidth="1"/>
    <col min="3" max="4" width="11.5703125" style="9" bestFit="1" customWidth="1"/>
    <col min="5" max="5" width="12.7109375" style="9" bestFit="1" customWidth="1"/>
    <col min="6" max="6" width="11.85546875" style="9" customWidth="1"/>
    <col min="7" max="7" width="7" style="9" customWidth="1"/>
    <col min="8" max="16384" width="9.140625" style="9"/>
  </cols>
  <sheetData>
    <row r="2" spans="2:7" ht="14.45" customHeight="1" x14ac:dyDescent="0.25">
      <c r="B2" s="1057" t="s">
        <v>953</v>
      </c>
      <c r="C2" s="1057"/>
      <c r="D2" s="1057"/>
      <c r="E2" s="1057"/>
      <c r="F2" s="1057"/>
    </row>
    <row r="3" spans="2:7" ht="14.45" customHeight="1" x14ac:dyDescent="0.25">
      <c r="B3" s="396"/>
      <c r="C3" s="396"/>
      <c r="D3" s="396"/>
      <c r="E3" s="396"/>
      <c r="F3" s="396"/>
    </row>
    <row r="4" spans="2:7" ht="14.45" customHeight="1" x14ac:dyDescent="0.25">
      <c r="B4" s="1048" t="s">
        <v>590</v>
      </c>
      <c r="C4" s="1048"/>
      <c r="D4" s="1048"/>
      <c r="E4" s="1048"/>
      <c r="F4" s="1048"/>
      <c r="G4" s="29"/>
    </row>
    <row r="5" spans="2:7" ht="15" customHeight="1" x14ac:dyDescent="0.25">
      <c r="B5" s="102" t="s">
        <v>978</v>
      </c>
      <c r="C5" s="102"/>
      <c r="D5" s="102"/>
      <c r="E5" s="102"/>
      <c r="F5" s="102"/>
      <c r="G5" s="213"/>
    </row>
    <row r="6" spans="2:7" x14ac:dyDescent="0.25">
      <c r="B6" s="1062"/>
      <c r="C6" s="1060" t="s">
        <v>411</v>
      </c>
      <c r="D6" s="216" t="s">
        <v>141</v>
      </c>
      <c r="E6" s="1060" t="s">
        <v>607</v>
      </c>
      <c r="F6" s="216" t="s">
        <v>141</v>
      </c>
      <c r="G6" s="213"/>
    </row>
    <row r="7" spans="2:7" x14ac:dyDescent="0.25">
      <c r="B7" s="1143"/>
      <c r="C7" s="1061"/>
      <c r="D7" s="217" t="s">
        <v>606</v>
      </c>
      <c r="E7" s="1061"/>
      <c r="F7" s="217" t="s">
        <v>606</v>
      </c>
      <c r="G7" s="213"/>
    </row>
    <row r="8" spans="2:7" x14ac:dyDescent="0.25">
      <c r="B8" s="230" t="s">
        <v>608</v>
      </c>
      <c r="C8" s="729">
        <v>1027274</v>
      </c>
      <c r="D8" s="748">
        <v>1002446</v>
      </c>
      <c r="E8" s="729">
        <v>129117</v>
      </c>
      <c r="F8" s="748">
        <v>128901</v>
      </c>
      <c r="G8" s="213"/>
    </row>
    <row r="9" spans="2:7" x14ac:dyDescent="0.25">
      <c r="B9" s="230" t="s">
        <v>799</v>
      </c>
      <c r="C9" s="729">
        <v>130839</v>
      </c>
      <c r="D9" s="748">
        <v>251</v>
      </c>
      <c r="E9" s="729">
        <v>6978</v>
      </c>
      <c r="F9" s="748">
        <v>92</v>
      </c>
      <c r="G9" s="213"/>
    </row>
    <row r="10" spans="2:7" x14ac:dyDescent="0.25">
      <c r="B10" s="230" t="s">
        <v>611</v>
      </c>
      <c r="C10" s="729">
        <v>119790</v>
      </c>
      <c r="D10" s="748">
        <v>49436</v>
      </c>
      <c r="E10" s="729">
        <v>12163</v>
      </c>
      <c r="F10" s="748">
        <v>5453</v>
      </c>
      <c r="G10" s="213"/>
    </row>
    <row r="11" spans="2:7" x14ac:dyDescent="0.25">
      <c r="B11" s="230" t="s">
        <v>610</v>
      </c>
      <c r="C11" s="729">
        <v>112420</v>
      </c>
      <c r="D11" s="748">
        <v>51432</v>
      </c>
      <c r="E11" s="729">
        <v>7354</v>
      </c>
      <c r="F11" s="748">
        <v>3919</v>
      </c>
      <c r="G11" s="213"/>
    </row>
    <row r="12" spans="2:7" x14ac:dyDescent="0.25">
      <c r="B12" s="230" t="s">
        <v>609</v>
      </c>
      <c r="C12" s="729">
        <v>109379</v>
      </c>
      <c r="D12" s="748">
        <v>10954</v>
      </c>
      <c r="E12" s="729">
        <v>5010</v>
      </c>
      <c r="F12" s="748">
        <v>1149</v>
      </c>
      <c r="G12" s="213"/>
    </row>
    <row r="13" spans="2:7" x14ac:dyDescent="0.25">
      <c r="B13" s="230" t="s">
        <v>612</v>
      </c>
      <c r="C13" s="729">
        <v>95156</v>
      </c>
      <c r="D13" s="748">
        <v>47386</v>
      </c>
      <c r="E13" s="729">
        <v>6161</v>
      </c>
      <c r="F13" s="748">
        <v>4322</v>
      </c>
      <c r="G13" s="213"/>
    </row>
    <row r="14" spans="2:7" x14ac:dyDescent="0.25">
      <c r="B14" s="230" t="s">
        <v>615</v>
      </c>
      <c r="C14" s="729">
        <v>85121</v>
      </c>
      <c r="D14" s="748">
        <v>30233</v>
      </c>
      <c r="E14" s="729">
        <v>12112</v>
      </c>
      <c r="F14" s="748">
        <v>3893</v>
      </c>
      <c r="G14" s="213"/>
    </row>
    <row r="15" spans="2:7" x14ac:dyDescent="0.25">
      <c r="B15" s="230" t="s">
        <v>614</v>
      </c>
      <c r="C15" s="729">
        <v>84028</v>
      </c>
      <c r="D15" s="748">
        <v>48659</v>
      </c>
      <c r="E15" s="729">
        <v>11846</v>
      </c>
      <c r="F15" s="748">
        <v>9303</v>
      </c>
      <c r="G15" s="213"/>
    </row>
    <row r="16" spans="2:7" x14ac:dyDescent="0.25">
      <c r="B16" s="230" t="s">
        <v>613</v>
      </c>
      <c r="C16" s="729">
        <v>81278</v>
      </c>
      <c r="D16" s="748">
        <v>51388</v>
      </c>
      <c r="E16" s="729">
        <v>6779</v>
      </c>
      <c r="F16" s="748">
        <v>6383</v>
      </c>
      <c r="G16" s="213"/>
    </row>
    <row r="17" spans="2:7" x14ac:dyDescent="0.25">
      <c r="B17" s="230" t="s">
        <v>986</v>
      </c>
      <c r="C17" s="729">
        <v>80737</v>
      </c>
      <c r="D17" s="748">
        <v>52971</v>
      </c>
      <c r="E17" s="729">
        <v>54706</v>
      </c>
      <c r="F17" s="748">
        <v>53000</v>
      </c>
      <c r="G17" s="396"/>
    </row>
    <row r="18" spans="2:7" x14ac:dyDescent="0.25">
      <c r="B18" s="230" t="s">
        <v>616</v>
      </c>
      <c r="C18" s="729">
        <v>39140</v>
      </c>
      <c r="D18" s="748">
        <v>8688</v>
      </c>
      <c r="E18" s="729">
        <v>2049</v>
      </c>
      <c r="F18" s="748">
        <v>539</v>
      </c>
      <c r="G18" s="213"/>
    </row>
    <row r="19" spans="2:7" x14ac:dyDescent="0.25">
      <c r="B19" s="230" t="s">
        <v>617</v>
      </c>
      <c r="C19" s="729">
        <v>17805</v>
      </c>
      <c r="D19" s="748">
        <v>9302</v>
      </c>
      <c r="E19" s="729">
        <v>986</v>
      </c>
      <c r="F19" s="748">
        <v>701</v>
      </c>
      <c r="G19" s="213"/>
    </row>
    <row r="20" spans="2:7" x14ac:dyDescent="0.25">
      <c r="B20" s="230" t="s">
        <v>917</v>
      </c>
      <c r="C20" s="729">
        <v>7401</v>
      </c>
      <c r="D20" s="748">
        <v>2122</v>
      </c>
      <c r="E20" s="729">
        <v>563</v>
      </c>
      <c r="F20" s="748">
        <v>432</v>
      </c>
      <c r="G20" s="213"/>
    </row>
    <row r="21" spans="2:7" x14ac:dyDescent="0.25">
      <c r="B21" s="725" t="s">
        <v>25</v>
      </c>
      <c r="C21" s="294">
        <v>1990368</v>
      </c>
      <c r="D21" s="749">
        <v>1365268</v>
      </c>
      <c r="E21" s="294">
        <v>255824</v>
      </c>
      <c r="F21" s="749">
        <v>218087</v>
      </c>
    </row>
    <row r="22" spans="2:7" x14ac:dyDescent="0.25">
      <c r="B22" s="396"/>
      <c r="C22" s="396"/>
      <c r="D22" s="396"/>
      <c r="E22" s="396"/>
      <c r="F22" s="396"/>
    </row>
    <row r="23" spans="2:7" x14ac:dyDescent="0.25">
      <c r="B23" s="212" t="s">
        <v>252</v>
      </c>
    </row>
    <row r="111" spans="2:4" x14ac:dyDescent="0.25">
      <c r="B111" s="1046"/>
      <c r="C111" s="1046"/>
      <c r="D111" s="1046"/>
    </row>
  </sheetData>
  <mergeCells count="6">
    <mergeCell ref="B111:D111"/>
    <mergeCell ref="B4:F4"/>
    <mergeCell ref="B2:F2"/>
    <mergeCell ref="B6:B7"/>
    <mergeCell ref="C6:C7"/>
    <mergeCell ref="E6:E7"/>
  </mergeCells>
  <hyperlinks>
    <hyperlink ref="B23" location="'Indice Tavole'!B68" display="Ritorna all'indice delle tavole" xr:uid="{00000000-0004-0000-34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glio57">
    <tabColor rgb="FF00B0F0"/>
    <pageSetUpPr fitToPage="1"/>
  </sheetPr>
  <dimension ref="B2:H120"/>
  <sheetViews>
    <sheetView topLeftCell="A3" zoomScale="140" zoomScaleNormal="140" workbookViewId="0">
      <selection activeCell="A3" sqref="A3"/>
    </sheetView>
  </sheetViews>
  <sheetFormatPr defaultColWidth="8.85546875" defaultRowHeight="15" x14ac:dyDescent="0.25"/>
  <cols>
    <col min="1" max="1" width="5.85546875" style="9" customWidth="1"/>
    <col min="2" max="2" width="23" style="9" customWidth="1"/>
    <col min="3" max="3" width="7.140625" style="9" customWidth="1"/>
    <col min="4" max="8" width="10.5703125" style="9" customWidth="1"/>
    <col min="9" max="16384" width="8.85546875" style="9"/>
  </cols>
  <sheetData>
    <row r="2" spans="2:8" ht="14.45" customHeight="1" x14ac:dyDescent="0.25">
      <c r="B2" s="1057" t="s">
        <v>800</v>
      </c>
      <c r="C2" s="1057"/>
      <c r="D2" s="1057"/>
      <c r="E2" s="1057"/>
      <c r="F2" s="1057"/>
      <c r="G2" s="1057"/>
      <c r="H2" s="1057"/>
    </row>
    <row r="3" spans="2:8" ht="14.45" customHeight="1" x14ac:dyDescent="0.25">
      <c r="B3" s="339"/>
      <c r="C3" s="339"/>
      <c r="D3" s="339"/>
      <c r="E3" s="339"/>
      <c r="F3" s="339"/>
      <c r="G3" s="339"/>
      <c r="H3" s="339"/>
    </row>
    <row r="4" spans="2:8" x14ac:dyDescent="0.25">
      <c r="B4" s="1054" t="s">
        <v>504</v>
      </c>
      <c r="C4" s="1054"/>
      <c r="D4" s="1054"/>
      <c r="E4" s="1054"/>
      <c r="F4" s="1054"/>
      <c r="G4" s="1054"/>
      <c r="H4" s="1054"/>
    </row>
    <row r="5" spans="2:8" ht="14.45" customHeight="1" x14ac:dyDescent="0.25">
      <c r="B5" s="1144" t="s">
        <v>978</v>
      </c>
      <c r="C5" s="1144"/>
      <c r="D5" s="1144"/>
      <c r="E5" s="1144"/>
      <c r="F5" s="1144"/>
      <c r="G5" s="1144"/>
      <c r="H5" s="1144"/>
    </row>
    <row r="6" spans="2:8" x14ac:dyDescent="0.25">
      <c r="B6" s="1062" t="s">
        <v>505</v>
      </c>
      <c r="C6" s="1060" t="s">
        <v>6</v>
      </c>
      <c r="D6" s="1080" t="s">
        <v>51</v>
      </c>
      <c r="E6" s="1080"/>
      <c r="F6" s="1060" t="s">
        <v>93</v>
      </c>
      <c r="G6" s="1060" t="s">
        <v>872</v>
      </c>
      <c r="H6" s="1060" t="s">
        <v>25</v>
      </c>
    </row>
    <row r="7" spans="2:8" ht="25.5" x14ac:dyDescent="0.25">
      <c r="B7" s="1143"/>
      <c r="C7" s="1061"/>
      <c r="D7" s="527" t="s">
        <v>954</v>
      </c>
      <c r="E7" s="527" t="s">
        <v>119</v>
      </c>
      <c r="F7" s="1061"/>
      <c r="G7" s="1061"/>
      <c r="H7" s="1061"/>
    </row>
    <row r="8" spans="2:8" x14ac:dyDescent="0.25">
      <c r="B8" s="230" t="s">
        <v>120</v>
      </c>
      <c r="C8" s="727">
        <v>8</v>
      </c>
      <c r="D8" s="728">
        <v>299865</v>
      </c>
      <c r="E8" s="750">
        <v>0</v>
      </c>
      <c r="F8" s="750">
        <v>0</v>
      </c>
      <c r="G8" s="728">
        <v>48471</v>
      </c>
      <c r="H8" s="728">
        <v>348336</v>
      </c>
    </row>
    <row r="9" spans="2:8" x14ac:dyDescent="0.25">
      <c r="B9" s="230" t="s">
        <v>121</v>
      </c>
      <c r="C9" s="727">
        <v>22</v>
      </c>
      <c r="D9" s="728">
        <v>2499259</v>
      </c>
      <c r="E9" s="728">
        <v>182656</v>
      </c>
      <c r="F9" s="728">
        <v>6275</v>
      </c>
      <c r="G9" s="728">
        <v>162797</v>
      </c>
      <c r="H9" s="728">
        <v>2850987</v>
      </c>
    </row>
    <row r="10" spans="2:8" x14ac:dyDescent="0.25">
      <c r="B10" s="230" t="s">
        <v>122</v>
      </c>
      <c r="C10" s="727">
        <v>3</v>
      </c>
      <c r="D10" s="728">
        <v>167559</v>
      </c>
      <c r="E10" s="728">
        <v>53179</v>
      </c>
      <c r="F10" s="728">
        <v>738</v>
      </c>
      <c r="G10" s="728">
        <v>36503</v>
      </c>
      <c r="H10" s="728">
        <v>257979</v>
      </c>
    </row>
    <row r="11" spans="2:8" x14ac:dyDescent="0.25">
      <c r="B11" s="529" t="s">
        <v>25</v>
      </c>
      <c r="C11" s="724">
        <v>33</v>
      </c>
      <c r="D11" s="249">
        <v>2966683</v>
      </c>
      <c r="E11" s="249">
        <v>235835</v>
      </c>
      <c r="F11" s="249">
        <v>7013</v>
      </c>
      <c r="G11" s="249">
        <v>247771</v>
      </c>
      <c r="H11" s="249">
        <v>3457302</v>
      </c>
    </row>
    <row r="12" spans="2:8" s="251" customFormat="1" ht="25.5" customHeight="1" x14ac:dyDescent="0.25">
      <c r="B12" s="1120" t="s">
        <v>918</v>
      </c>
      <c r="C12" s="1120"/>
      <c r="D12" s="1120"/>
      <c r="E12" s="1120"/>
      <c r="F12" s="1120"/>
      <c r="G12" s="1120"/>
      <c r="H12" s="1120"/>
    </row>
    <row r="14" spans="2:8" x14ac:dyDescent="0.25">
      <c r="B14" s="212" t="s">
        <v>252</v>
      </c>
    </row>
    <row r="120" spans="2:4" x14ac:dyDescent="0.25">
      <c r="B120" s="1046"/>
      <c r="C120" s="1046"/>
      <c r="D120" s="1046"/>
    </row>
  </sheetData>
  <mergeCells count="11">
    <mergeCell ref="B120:D120"/>
    <mergeCell ref="H6:H7"/>
    <mergeCell ref="B4:H4"/>
    <mergeCell ref="B5:H5"/>
    <mergeCell ref="B12:H12"/>
    <mergeCell ref="B2:H2"/>
    <mergeCell ref="B6:B7"/>
    <mergeCell ref="C6:C7"/>
    <mergeCell ref="D6:E6"/>
    <mergeCell ref="F6:F7"/>
    <mergeCell ref="G6:G7"/>
  </mergeCells>
  <hyperlinks>
    <hyperlink ref="B14" location="'Indice Tavole'!B69" display="Ritorna all'indice delle tavole" xr:uid="{00000000-0004-0000-3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glio58">
    <tabColor rgb="FF00B0F0"/>
    <pageSetUpPr fitToPage="1"/>
  </sheetPr>
  <dimension ref="B2:G122"/>
  <sheetViews>
    <sheetView zoomScale="140" zoomScaleNormal="140" workbookViewId="0"/>
  </sheetViews>
  <sheetFormatPr defaultColWidth="8.85546875" defaultRowHeight="15" x14ac:dyDescent="0.25"/>
  <cols>
    <col min="1" max="1" width="6.140625" style="9" customWidth="1"/>
    <col min="2" max="2" width="49" style="9" customWidth="1"/>
    <col min="3" max="3" width="11.85546875" style="9" customWidth="1"/>
    <col min="4" max="4" width="13.85546875" style="9" customWidth="1"/>
    <col min="5" max="5" width="7" style="9" customWidth="1"/>
    <col min="6" max="6" width="7.140625" style="9" customWidth="1"/>
    <col min="7" max="16384" width="8.85546875" style="9"/>
  </cols>
  <sheetData>
    <row r="2" spans="2:5" ht="14.45" customHeight="1" x14ac:dyDescent="0.25">
      <c r="B2" s="1057" t="s">
        <v>802</v>
      </c>
      <c r="C2" s="1057"/>
      <c r="D2" s="1057"/>
    </row>
    <row r="3" spans="2:5" ht="14.45" customHeight="1" x14ac:dyDescent="0.25">
      <c r="B3" s="396"/>
      <c r="C3" s="396"/>
      <c r="D3" s="396"/>
    </row>
    <row r="4" spans="2:5" ht="14.45" customHeight="1" x14ac:dyDescent="0.25">
      <c r="B4" s="1048" t="s">
        <v>506</v>
      </c>
      <c r="C4" s="1048"/>
      <c r="D4" s="1048"/>
      <c r="E4" s="19"/>
    </row>
    <row r="5" spans="2:5" ht="14.45" customHeight="1" x14ac:dyDescent="0.25">
      <c r="B5" s="1049" t="s">
        <v>618</v>
      </c>
      <c r="C5" s="1049"/>
      <c r="D5" s="1049"/>
      <c r="E5" s="213"/>
    </row>
    <row r="6" spans="2:5" x14ac:dyDescent="0.25">
      <c r="B6" s="132" t="s">
        <v>222</v>
      </c>
      <c r="C6" s="721">
        <v>2020</v>
      </c>
      <c r="D6" s="721">
        <v>2021</v>
      </c>
      <c r="E6" s="213"/>
    </row>
    <row r="7" spans="2:5" x14ac:dyDescent="0.25">
      <c r="B7" s="946" t="s">
        <v>51</v>
      </c>
      <c r="C7" s="803">
        <v>5346</v>
      </c>
      <c r="D7" s="803">
        <v>5620</v>
      </c>
      <c r="E7" s="213"/>
    </row>
    <row r="8" spans="2:5" x14ac:dyDescent="0.25">
      <c r="B8" s="90" t="s">
        <v>223</v>
      </c>
      <c r="C8" s="974">
        <v>1014</v>
      </c>
      <c r="D8" s="974">
        <v>1058</v>
      </c>
      <c r="E8" s="213"/>
    </row>
    <row r="9" spans="2:5" x14ac:dyDescent="0.25">
      <c r="B9" s="90" t="s">
        <v>224</v>
      </c>
      <c r="C9" s="974">
        <v>1035</v>
      </c>
      <c r="D9" s="974">
        <v>1111</v>
      </c>
      <c r="E9" s="213"/>
    </row>
    <row r="10" spans="2:5" x14ac:dyDescent="0.25">
      <c r="B10" s="90" t="s">
        <v>1118</v>
      </c>
      <c r="C10" s="974">
        <v>119</v>
      </c>
      <c r="D10" s="974">
        <v>159</v>
      </c>
      <c r="E10" s="213"/>
    </row>
    <row r="11" spans="2:5" x14ac:dyDescent="0.25">
      <c r="B11" s="90" t="s">
        <v>148</v>
      </c>
      <c r="C11" s="974">
        <v>3297</v>
      </c>
      <c r="D11" s="974">
        <v>3451</v>
      </c>
      <c r="E11" s="213"/>
    </row>
    <row r="12" spans="2:5" x14ac:dyDescent="0.25">
      <c r="B12" s="946" t="s">
        <v>93</v>
      </c>
      <c r="C12" s="751">
        <v>16</v>
      </c>
      <c r="D12" s="751">
        <v>18</v>
      </c>
      <c r="E12" s="213"/>
    </row>
    <row r="13" spans="2:5" x14ac:dyDescent="0.25">
      <c r="B13" s="946" t="s">
        <v>445</v>
      </c>
      <c r="C13" s="751">
        <v>126</v>
      </c>
      <c r="D13" s="751">
        <v>151</v>
      </c>
      <c r="E13" s="213"/>
    </row>
    <row r="14" spans="2:5" x14ac:dyDescent="0.25">
      <c r="B14" s="942" t="s">
        <v>25</v>
      </c>
      <c r="C14" s="249">
        <v>5488</v>
      </c>
      <c r="D14" s="249">
        <v>5788</v>
      </c>
      <c r="E14" s="213"/>
    </row>
    <row r="15" spans="2:5" x14ac:dyDescent="0.25">
      <c r="B15" s="90" t="s">
        <v>50</v>
      </c>
      <c r="C15" s="807"/>
      <c r="D15" s="90"/>
      <c r="E15" s="213"/>
    </row>
    <row r="16" spans="2:5" ht="18" customHeight="1" x14ac:dyDescent="0.25">
      <c r="B16" s="233" t="s">
        <v>507</v>
      </c>
      <c r="C16" s="803">
        <v>2190</v>
      </c>
      <c r="D16" s="803">
        <v>2190</v>
      </c>
      <c r="E16" s="213"/>
    </row>
    <row r="17" spans="2:7" ht="14.45" customHeight="1" x14ac:dyDescent="0.25">
      <c r="B17" s="64" t="s">
        <v>619</v>
      </c>
      <c r="C17" s="448">
        <v>3080</v>
      </c>
      <c r="D17" s="448">
        <v>3230</v>
      </c>
      <c r="E17" s="213"/>
    </row>
    <row r="18" spans="2:7" ht="18.600000000000001" customHeight="1" x14ac:dyDescent="0.25">
      <c r="B18" s="1081" t="s">
        <v>1022</v>
      </c>
      <c r="C18" s="1081"/>
      <c r="D18" s="1081"/>
      <c r="E18" s="213"/>
    </row>
    <row r="19" spans="2:7" ht="18.600000000000001" customHeight="1" x14ac:dyDescent="0.25">
      <c r="B19" s="1082"/>
      <c r="C19" s="1082"/>
      <c r="D19" s="1082"/>
      <c r="E19" s="213"/>
    </row>
    <row r="20" spans="2:7" ht="39.75" customHeight="1" x14ac:dyDescent="0.25">
      <c r="B20" s="1082"/>
      <c r="C20" s="1082"/>
      <c r="D20" s="1082"/>
    </row>
    <row r="21" spans="2:7" x14ac:dyDescent="0.25">
      <c r="B21" s="46"/>
      <c r="C21" s="46"/>
      <c r="D21" s="46"/>
      <c r="G21" s="609"/>
    </row>
    <row r="22" spans="2:7" x14ac:dyDescent="0.25">
      <c r="B22" s="212" t="s">
        <v>252</v>
      </c>
    </row>
    <row r="122" spans="2:4" x14ac:dyDescent="0.25">
      <c r="B122" s="1046"/>
      <c r="C122" s="1046"/>
      <c r="D122" s="1046"/>
    </row>
  </sheetData>
  <mergeCells count="5">
    <mergeCell ref="B2:D2"/>
    <mergeCell ref="B5:D5"/>
    <mergeCell ref="B122:D122"/>
    <mergeCell ref="B4:D4"/>
    <mergeCell ref="B18:D20"/>
  </mergeCells>
  <hyperlinks>
    <hyperlink ref="B22" location="'Indice Tavole'!B70" display="Ritorna all'indice delle tavole" xr:uid="{00000000-0004-0000-36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glio59">
    <tabColor rgb="FF00B0F0"/>
    <pageSetUpPr fitToPage="1"/>
  </sheetPr>
  <dimension ref="B2:F120"/>
  <sheetViews>
    <sheetView zoomScale="140" zoomScaleNormal="140" workbookViewId="0"/>
  </sheetViews>
  <sheetFormatPr defaultColWidth="8.85546875" defaultRowHeight="15" x14ac:dyDescent="0.25"/>
  <cols>
    <col min="1" max="1" width="6.42578125" style="9" customWidth="1"/>
    <col min="2" max="2" width="32.140625" style="9" customWidth="1"/>
    <col min="3" max="6" width="10.28515625" style="9" bestFit="1" customWidth="1"/>
    <col min="7" max="16384" width="8.85546875" style="9"/>
  </cols>
  <sheetData>
    <row r="2" spans="2:6" ht="14.45" customHeight="1" x14ac:dyDescent="0.25">
      <c r="B2" s="1057" t="s">
        <v>803</v>
      </c>
      <c r="C2" s="1057"/>
      <c r="D2" s="1057"/>
      <c r="E2" s="1057"/>
      <c r="F2" s="1057"/>
    </row>
    <row r="3" spans="2:6" x14ac:dyDescent="0.25">
      <c r="B3" s="29"/>
      <c r="C3" s="29"/>
      <c r="D3" s="29"/>
      <c r="E3" s="29"/>
    </row>
    <row r="4" spans="2:6" x14ac:dyDescent="0.25">
      <c r="B4" s="1054" t="s">
        <v>591</v>
      </c>
      <c r="C4" s="1054"/>
      <c r="D4" s="1054"/>
      <c r="E4" s="1054"/>
      <c r="F4" s="1054"/>
    </row>
    <row r="5" spans="2:6" ht="14.45" customHeight="1" x14ac:dyDescent="0.25">
      <c r="B5" s="1049" t="s">
        <v>620</v>
      </c>
      <c r="C5" s="1049"/>
      <c r="D5" s="1049"/>
      <c r="E5" s="1049"/>
      <c r="F5" s="1049"/>
    </row>
    <row r="6" spans="2:6" x14ac:dyDescent="0.25">
      <c r="B6" s="1093" t="s">
        <v>124</v>
      </c>
      <c r="C6" s="1080" t="s">
        <v>508</v>
      </c>
      <c r="D6" s="1080"/>
      <c r="E6" s="1080" t="s">
        <v>123</v>
      </c>
      <c r="F6" s="1080"/>
    </row>
    <row r="7" spans="2:6" x14ac:dyDescent="0.25">
      <c r="B7" s="1145"/>
      <c r="C7" s="723">
        <v>2020</v>
      </c>
      <c r="D7" s="723">
        <v>2021</v>
      </c>
      <c r="E7" s="723">
        <v>2020</v>
      </c>
      <c r="F7" s="723">
        <v>2021</v>
      </c>
    </row>
    <row r="8" spans="2:6" x14ac:dyDescent="0.25">
      <c r="B8" s="524" t="s">
        <v>125</v>
      </c>
      <c r="C8" s="808">
        <v>32</v>
      </c>
      <c r="D8" s="808">
        <v>32</v>
      </c>
      <c r="E8" s="449">
        <v>13</v>
      </c>
      <c r="F8" s="449">
        <v>12.4</v>
      </c>
    </row>
    <row r="9" spans="2:6" x14ac:dyDescent="0.25">
      <c r="B9" s="525" t="s">
        <v>104</v>
      </c>
      <c r="C9" s="801">
        <v>3</v>
      </c>
      <c r="D9" s="801">
        <v>3</v>
      </c>
      <c r="E9" s="813">
        <v>2.2999999999999998</v>
      </c>
      <c r="F9" s="813">
        <v>2.1</v>
      </c>
    </row>
    <row r="10" spans="2:6" x14ac:dyDescent="0.25">
      <c r="B10" s="525" t="s">
        <v>105</v>
      </c>
      <c r="C10" s="801">
        <v>18</v>
      </c>
      <c r="D10" s="801">
        <v>17</v>
      </c>
      <c r="E10" s="813">
        <v>32.6</v>
      </c>
      <c r="F10" s="813">
        <v>31.1</v>
      </c>
    </row>
    <row r="11" spans="2:6" x14ac:dyDescent="0.25">
      <c r="B11" s="525" t="s">
        <v>106</v>
      </c>
      <c r="C11" s="801">
        <v>30</v>
      </c>
      <c r="D11" s="801">
        <v>30</v>
      </c>
      <c r="E11" s="813">
        <v>46.5</v>
      </c>
      <c r="F11" s="813">
        <v>47.8</v>
      </c>
    </row>
    <row r="12" spans="2:6" x14ac:dyDescent="0.25">
      <c r="B12" s="525" t="s">
        <v>95</v>
      </c>
      <c r="C12" s="801">
        <v>15</v>
      </c>
      <c r="D12" s="801">
        <v>16</v>
      </c>
      <c r="E12" s="813">
        <v>5.7</v>
      </c>
      <c r="F12" s="813">
        <v>6.5</v>
      </c>
    </row>
    <row r="13" spans="2:6" x14ac:dyDescent="0.25">
      <c r="B13" s="532" t="s">
        <v>25</v>
      </c>
      <c r="C13" s="792">
        <v>98</v>
      </c>
      <c r="D13" s="792">
        <v>98</v>
      </c>
      <c r="E13" s="811">
        <v>100</v>
      </c>
      <c r="F13" s="811">
        <v>100</v>
      </c>
    </row>
    <row r="14" spans="2:6" x14ac:dyDescent="0.25">
      <c r="B14" s="63"/>
      <c r="C14" s="63"/>
      <c r="D14" s="63"/>
      <c r="E14" s="63"/>
      <c r="F14" s="77"/>
    </row>
    <row r="16" spans="2:6" x14ac:dyDescent="0.25">
      <c r="B16" s="212" t="s">
        <v>252</v>
      </c>
    </row>
    <row r="120" spans="2:4" x14ac:dyDescent="0.25">
      <c r="B120" s="1046"/>
      <c r="C120" s="1046"/>
      <c r="D120" s="1046"/>
    </row>
  </sheetData>
  <mergeCells count="7">
    <mergeCell ref="B120:D120"/>
    <mergeCell ref="B2:F2"/>
    <mergeCell ref="B4:F4"/>
    <mergeCell ref="B5:F5"/>
    <mergeCell ref="E6:F6"/>
    <mergeCell ref="C6:D6"/>
    <mergeCell ref="B6:B7"/>
  </mergeCells>
  <hyperlinks>
    <hyperlink ref="B16" location="'Indice Tavole'!B71" display="Ritorna all'indice delle tavole" xr:uid="{00000000-0004-0000-37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glio27">
    <tabColor rgb="FF00B0F0"/>
    <pageSetUpPr fitToPage="1"/>
  </sheetPr>
  <dimension ref="B2:I121"/>
  <sheetViews>
    <sheetView zoomScale="140" zoomScaleNormal="140" workbookViewId="0"/>
  </sheetViews>
  <sheetFormatPr defaultColWidth="9.140625" defaultRowHeight="15" x14ac:dyDescent="0.25"/>
  <cols>
    <col min="1" max="1" width="4.85546875" style="9" customWidth="1"/>
    <col min="2" max="2" width="39.28515625" style="9" customWidth="1"/>
    <col min="3" max="3" width="3.28515625" style="9" customWidth="1"/>
    <col min="4" max="7" width="9.5703125" style="9" customWidth="1"/>
    <col min="8" max="8" width="10" style="9" customWidth="1"/>
    <col min="9" max="9" width="0.42578125" style="9" customWidth="1"/>
    <col min="10" max="10" width="8.5703125" style="9" customWidth="1"/>
    <col min="11" max="11" width="8.42578125" style="9" customWidth="1"/>
    <col min="12" max="16384" width="9.140625" style="9"/>
  </cols>
  <sheetData>
    <row r="2" spans="2:9" x14ac:dyDescent="0.25">
      <c r="B2" s="1057" t="s">
        <v>819</v>
      </c>
      <c r="C2" s="1057"/>
      <c r="D2" s="1057"/>
      <c r="E2" s="1057"/>
      <c r="F2" s="1057"/>
      <c r="G2" s="1057"/>
      <c r="H2" s="33"/>
      <c r="I2" s="33"/>
    </row>
    <row r="4" spans="2:9" x14ac:dyDescent="0.25">
      <c r="B4" s="1054" t="s">
        <v>509</v>
      </c>
      <c r="C4" s="1054"/>
      <c r="D4" s="1054"/>
      <c r="E4" s="1054"/>
      <c r="F4" s="1054"/>
      <c r="G4" s="1054"/>
    </row>
    <row r="5" spans="2:9" x14ac:dyDescent="0.25">
      <c r="B5" s="1049" t="s">
        <v>231</v>
      </c>
      <c r="C5" s="1049"/>
      <c r="D5" s="1049"/>
      <c r="E5" s="1049"/>
      <c r="F5" s="1049"/>
      <c r="G5" s="1049"/>
    </row>
    <row r="6" spans="2:9" ht="15.75" x14ac:dyDescent="0.25">
      <c r="B6" s="218"/>
      <c r="C6" s="222"/>
      <c r="D6" s="1080" t="s">
        <v>7</v>
      </c>
      <c r="E6" s="1080"/>
      <c r="F6" s="1080" t="s">
        <v>8</v>
      </c>
      <c r="G6" s="1080"/>
    </row>
    <row r="7" spans="2:9" ht="15.75" x14ac:dyDescent="0.25">
      <c r="B7" s="219"/>
      <c r="C7" s="221"/>
      <c r="D7" s="531">
        <v>2020</v>
      </c>
      <c r="E7" s="721">
        <v>2021</v>
      </c>
      <c r="F7" s="721">
        <v>2020</v>
      </c>
      <c r="G7" s="721">
        <v>2021</v>
      </c>
    </row>
    <row r="8" spans="2:9" ht="16.5" customHeight="1" x14ac:dyDescent="0.25">
      <c r="B8" s="233" t="s">
        <v>583</v>
      </c>
      <c r="C8" s="61"/>
      <c r="D8" s="780"/>
      <c r="E8" s="801"/>
      <c r="F8" s="805">
        <v>5469</v>
      </c>
      <c r="G8" s="805">
        <v>5769</v>
      </c>
    </row>
    <row r="9" spans="2:9" ht="24" customHeight="1" x14ac:dyDescent="0.25">
      <c r="B9" s="233" t="s">
        <v>510</v>
      </c>
      <c r="C9" s="61"/>
      <c r="D9" s="803">
        <v>30706</v>
      </c>
      <c r="E9" s="803">
        <v>6208</v>
      </c>
      <c r="F9" s="803">
        <v>173</v>
      </c>
      <c r="G9" s="803">
        <v>115</v>
      </c>
    </row>
    <row r="10" spans="2:9" ht="16.5" customHeight="1" x14ac:dyDescent="0.25">
      <c r="B10" s="90" t="s">
        <v>955</v>
      </c>
      <c r="C10" s="61"/>
      <c r="D10" s="231">
        <v>25890</v>
      </c>
      <c r="E10" s="231">
        <v>167</v>
      </c>
      <c r="F10" s="231">
        <v>86</v>
      </c>
      <c r="G10" s="231">
        <v>1</v>
      </c>
    </row>
    <row r="11" spans="2:9" ht="16.5" customHeight="1" x14ac:dyDescent="0.25">
      <c r="B11" s="234" t="s">
        <v>225</v>
      </c>
      <c r="C11" s="235"/>
      <c r="D11" s="802"/>
      <c r="E11" s="806"/>
      <c r="F11" s="70">
        <v>5642</v>
      </c>
      <c r="G11" s="70">
        <v>5884</v>
      </c>
    </row>
    <row r="12" spans="2:9" ht="23.45" customHeight="1" x14ac:dyDescent="0.25">
      <c r="B12" s="233" t="s">
        <v>511</v>
      </c>
      <c r="C12" s="61"/>
      <c r="D12" s="803">
        <v>7153</v>
      </c>
      <c r="E12" s="803">
        <v>9230</v>
      </c>
      <c r="F12" s="803">
        <v>177</v>
      </c>
      <c r="G12" s="803">
        <v>255</v>
      </c>
    </row>
    <row r="13" spans="2:9" ht="16.5" customHeight="1" x14ac:dyDescent="0.25">
      <c r="B13" s="233" t="s">
        <v>226</v>
      </c>
      <c r="C13" s="61"/>
      <c r="D13" s="803">
        <v>73441</v>
      </c>
      <c r="E13" s="803">
        <v>79935</v>
      </c>
      <c r="F13" s="803">
        <v>817</v>
      </c>
      <c r="G13" s="803">
        <v>984</v>
      </c>
    </row>
    <row r="14" spans="2:9" ht="16.5" customHeight="1" x14ac:dyDescent="0.25">
      <c r="B14" s="233" t="s">
        <v>227</v>
      </c>
      <c r="C14" s="61"/>
      <c r="D14" s="803">
        <v>55529</v>
      </c>
      <c r="E14" s="803">
        <v>62237</v>
      </c>
      <c r="F14" s="803">
        <v>718</v>
      </c>
      <c r="G14" s="803">
        <v>873</v>
      </c>
    </row>
    <row r="15" spans="2:9" ht="16.5" customHeight="1" x14ac:dyDescent="0.25">
      <c r="B15" s="233" t="s">
        <v>956</v>
      </c>
      <c r="C15" s="61"/>
      <c r="D15" s="803">
        <v>50263</v>
      </c>
      <c r="E15" s="803">
        <v>58476</v>
      </c>
      <c r="F15" s="803">
        <v>1431</v>
      </c>
      <c r="G15" s="803">
        <v>1702</v>
      </c>
    </row>
    <row r="16" spans="2:9" ht="16.5" customHeight="1" x14ac:dyDescent="0.25">
      <c r="B16" s="233" t="s">
        <v>621</v>
      </c>
      <c r="C16" s="61"/>
      <c r="D16" s="803">
        <v>554</v>
      </c>
      <c r="E16" s="803">
        <v>834</v>
      </c>
      <c r="F16" s="803">
        <v>41</v>
      </c>
      <c r="G16" s="803">
        <v>64</v>
      </c>
    </row>
    <row r="17" spans="2:7" ht="16.5" customHeight="1" x14ac:dyDescent="0.25">
      <c r="B17" s="234" t="s">
        <v>229</v>
      </c>
      <c r="C17" s="235"/>
      <c r="D17" s="802"/>
      <c r="E17" s="806"/>
      <c r="F17" s="70">
        <v>3183</v>
      </c>
      <c r="G17" s="70">
        <v>3877</v>
      </c>
    </row>
    <row r="18" spans="2:7" ht="16.5" customHeight="1" x14ac:dyDescent="0.25">
      <c r="B18" s="236" t="s">
        <v>230</v>
      </c>
      <c r="C18" s="215"/>
      <c r="D18" s="64"/>
      <c r="E18" s="814"/>
      <c r="F18" s="249">
        <v>2459</v>
      </c>
      <c r="G18" s="249">
        <v>2007</v>
      </c>
    </row>
    <row r="19" spans="2:7" x14ac:dyDescent="0.25">
      <c r="B19" s="90" t="s">
        <v>50</v>
      </c>
      <c r="C19" s="235"/>
      <c r="D19" s="61"/>
      <c r="E19" s="61"/>
      <c r="F19" s="235"/>
      <c r="G19" s="235"/>
    </row>
    <row r="20" spans="2:7" ht="17.25" customHeight="1" x14ac:dyDescent="0.25">
      <c r="B20" s="233" t="s">
        <v>512</v>
      </c>
      <c r="C20" s="235"/>
      <c r="D20" s="804">
        <v>5612</v>
      </c>
      <c r="E20" s="804">
        <v>8634</v>
      </c>
      <c r="F20" s="804">
        <v>118.81033499999999</v>
      </c>
      <c r="G20" s="804">
        <v>152.82665800000001</v>
      </c>
    </row>
    <row r="21" spans="2:7" ht="17.25" customHeight="1" x14ac:dyDescent="0.25">
      <c r="B21" s="220" t="s">
        <v>622</v>
      </c>
      <c r="C21" s="253"/>
      <c r="D21" s="1014">
        <v>0</v>
      </c>
      <c r="E21" s="1014">
        <v>0</v>
      </c>
      <c r="F21" s="1014">
        <v>0</v>
      </c>
      <c r="G21" s="1014">
        <v>0</v>
      </c>
    </row>
    <row r="22" spans="2:7" ht="10.5" customHeight="1" x14ac:dyDescent="0.25">
      <c r="B22" s="1120"/>
      <c r="C22" s="1120"/>
      <c r="D22" s="1120"/>
      <c r="E22" s="1120"/>
      <c r="F22" s="1120"/>
      <c r="G22" s="1120"/>
    </row>
    <row r="23" spans="2:7" s="824" customFormat="1" ht="46.5" customHeight="1" x14ac:dyDescent="0.25">
      <c r="B23" s="1127" t="s">
        <v>1023</v>
      </c>
      <c r="C23" s="1127"/>
      <c r="D23" s="1127"/>
      <c r="E23" s="1127"/>
      <c r="F23" s="1127"/>
      <c r="G23" s="1127"/>
    </row>
    <row r="25" spans="2:7" x14ac:dyDescent="0.25">
      <c r="B25" s="212" t="s">
        <v>252</v>
      </c>
    </row>
    <row r="121" spans="2:4" x14ac:dyDescent="0.25">
      <c r="B121" s="1046"/>
      <c r="C121" s="1046"/>
      <c r="D121" s="1046"/>
    </row>
  </sheetData>
  <mergeCells count="8">
    <mergeCell ref="B2:G2"/>
    <mergeCell ref="D6:E6"/>
    <mergeCell ref="F6:G6"/>
    <mergeCell ref="B121:D121"/>
    <mergeCell ref="B22:G22"/>
    <mergeCell ref="B23:G23"/>
    <mergeCell ref="B5:G5"/>
    <mergeCell ref="B4:G4"/>
  </mergeCells>
  <hyperlinks>
    <hyperlink ref="B25" location="'Indice Tavole'!B72" display="Ritorna all'indice delle tavole" xr:uid="{00000000-0004-0000-38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glio60">
    <tabColor rgb="FF00B0F0"/>
    <pageSetUpPr fitToPage="1"/>
  </sheetPr>
  <dimension ref="B2:O119"/>
  <sheetViews>
    <sheetView zoomScale="140" zoomScaleNormal="140" workbookViewId="0"/>
  </sheetViews>
  <sheetFormatPr defaultColWidth="8.85546875" defaultRowHeight="15" x14ac:dyDescent="0.25"/>
  <cols>
    <col min="1" max="1" width="5.5703125" style="9" customWidth="1"/>
    <col min="2" max="2" width="43.140625" style="9" customWidth="1"/>
    <col min="3" max="3" width="7.85546875" style="9" customWidth="1"/>
    <col min="4" max="4" width="7" style="9" bestFit="1" customWidth="1"/>
    <col min="5" max="5" width="8" style="9" bestFit="1" customWidth="1"/>
    <col min="6" max="6" width="6.5703125" style="9" bestFit="1" customWidth="1"/>
    <col min="7" max="7" width="6.85546875" style="9" customWidth="1"/>
    <col min="8" max="8" width="8.5703125" style="9" bestFit="1" customWidth="1"/>
    <col min="9" max="9" width="8.5703125" style="9" customWidth="1"/>
    <col min="10" max="10" width="5.85546875" style="9" bestFit="1" customWidth="1"/>
    <col min="11" max="16384" width="8.85546875" style="9"/>
  </cols>
  <sheetData>
    <row r="2" spans="2:10" ht="14.45" customHeight="1" x14ac:dyDescent="0.25">
      <c r="B2" s="1057" t="s">
        <v>804</v>
      </c>
      <c r="C2" s="1057"/>
      <c r="D2" s="1057"/>
      <c r="E2" s="1057"/>
      <c r="F2" s="1057"/>
    </row>
    <row r="3" spans="2:10" ht="11.1" customHeight="1" x14ac:dyDescent="0.25">
      <c r="C3" s="33"/>
      <c r="D3" s="33"/>
      <c r="E3" s="33"/>
      <c r="F3" s="33"/>
      <c r="G3" s="33"/>
      <c r="H3" s="33"/>
      <c r="I3" s="33"/>
    </row>
    <row r="4" spans="2:10" ht="14.45" customHeight="1" x14ac:dyDescent="0.25">
      <c r="B4" s="1048" t="s">
        <v>513</v>
      </c>
      <c r="C4" s="1048"/>
      <c r="D4" s="1048"/>
      <c r="E4" s="1048"/>
      <c r="F4" s="1048"/>
      <c r="G4" s="33"/>
      <c r="H4" s="33"/>
      <c r="I4" s="33"/>
      <c r="J4" s="213"/>
    </row>
    <row r="5" spans="2:10" x14ac:dyDescent="0.25">
      <c r="B5" s="1147" t="s">
        <v>240</v>
      </c>
      <c r="C5" s="1147"/>
      <c r="D5" s="1147"/>
      <c r="E5" s="1147"/>
      <c r="F5" s="1147"/>
      <c r="G5" s="33"/>
      <c r="H5" s="33"/>
      <c r="I5" s="33"/>
      <c r="J5" s="213"/>
    </row>
    <row r="6" spans="2:10" ht="15.75" x14ac:dyDescent="0.25">
      <c r="B6" s="218"/>
      <c r="C6" s="1080">
        <v>2020</v>
      </c>
      <c r="D6" s="1080"/>
      <c r="E6" s="223"/>
      <c r="F6" s="214">
        <v>2021</v>
      </c>
      <c r="G6" s="33"/>
      <c r="H6" s="33"/>
      <c r="I6" s="33"/>
      <c r="J6" s="213"/>
    </row>
    <row r="7" spans="2:10" x14ac:dyDescent="0.25">
      <c r="B7" s="1148"/>
      <c r="C7" s="1104" t="s">
        <v>8</v>
      </c>
      <c r="D7" s="1104" t="s">
        <v>97</v>
      </c>
      <c r="E7" s="1104" t="s">
        <v>8</v>
      </c>
      <c r="F7" s="1104" t="s">
        <v>97</v>
      </c>
      <c r="G7" s="33"/>
      <c r="H7" s="33"/>
      <c r="I7" s="33"/>
      <c r="J7" s="213"/>
    </row>
    <row r="8" spans="2:10" x14ac:dyDescent="0.25">
      <c r="B8" s="1149"/>
      <c r="C8" s="1105"/>
      <c r="D8" s="1105"/>
      <c r="E8" s="1105"/>
      <c r="F8" s="1105"/>
      <c r="G8" s="33"/>
      <c r="H8" s="33"/>
      <c r="I8" s="33"/>
      <c r="J8" s="213"/>
    </row>
    <row r="9" spans="2:10" x14ac:dyDescent="0.25">
      <c r="B9" s="107" t="s">
        <v>232</v>
      </c>
      <c r="C9" s="943">
        <v>170</v>
      </c>
      <c r="D9" s="943">
        <v>0.28000000000000003</v>
      </c>
      <c r="E9" s="978">
        <v>179.91269299999999</v>
      </c>
      <c r="F9" s="589">
        <v>0.27634312151356327</v>
      </c>
      <c r="G9" s="33"/>
      <c r="H9" s="33"/>
      <c r="I9" s="33"/>
      <c r="J9" s="213"/>
    </row>
    <row r="10" spans="2:10" x14ac:dyDescent="0.25">
      <c r="B10" s="941" t="s">
        <v>233</v>
      </c>
      <c r="C10" s="945">
        <v>55</v>
      </c>
      <c r="D10" s="945">
        <v>0.09</v>
      </c>
      <c r="E10" s="753">
        <v>58.748947999999999</v>
      </c>
      <c r="F10" s="976">
        <v>8.634312151356327E-2</v>
      </c>
      <c r="G10" s="33"/>
      <c r="H10" s="33"/>
      <c r="I10" s="33"/>
      <c r="J10" s="213"/>
    </row>
    <row r="11" spans="2:10" x14ac:dyDescent="0.25">
      <c r="B11" s="451" t="s">
        <v>234</v>
      </c>
      <c r="C11" s="921">
        <v>12</v>
      </c>
      <c r="D11" s="921">
        <v>0.02</v>
      </c>
      <c r="E11" s="776">
        <v>12.380649999999999</v>
      </c>
      <c r="F11" s="977">
        <v>1.8953208814266053E-2</v>
      </c>
      <c r="G11" s="33"/>
      <c r="H11" s="33"/>
      <c r="I11" s="33"/>
      <c r="J11" s="213"/>
    </row>
    <row r="12" spans="2:10" x14ac:dyDescent="0.25">
      <c r="B12" s="451" t="s">
        <v>235</v>
      </c>
      <c r="C12" s="921">
        <v>23</v>
      </c>
      <c r="D12" s="921">
        <v>0.04</v>
      </c>
      <c r="E12" s="776">
        <v>24.744675000000001</v>
      </c>
      <c r="F12" s="977">
        <v>3.7880966856841031E-2</v>
      </c>
      <c r="G12" s="33"/>
      <c r="H12" s="33"/>
      <c r="I12" s="33"/>
      <c r="J12" s="213"/>
    </row>
    <row r="13" spans="2:10" x14ac:dyDescent="0.25">
      <c r="B13" s="451" t="s">
        <v>236</v>
      </c>
      <c r="C13" s="921">
        <v>17</v>
      </c>
      <c r="D13" s="921">
        <v>0.03</v>
      </c>
      <c r="E13" s="776">
        <v>19.275887999999998</v>
      </c>
      <c r="F13" s="977">
        <v>2.950894584245619E-2</v>
      </c>
      <c r="G13" s="33"/>
      <c r="H13" s="33"/>
      <c r="I13" s="33"/>
      <c r="J13" s="213"/>
    </row>
    <row r="14" spans="2:10" x14ac:dyDescent="0.25">
      <c r="B14" s="451" t="s">
        <v>514</v>
      </c>
      <c r="C14" s="921">
        <v>2</v>
      </c>
      <c r="D14" s="921" t="s">
        <v>1119</v>
      </c>
      <c r="E14" s="776">
        <v>2.3477350000000001</v>
      </c>
      <c r="F14" s="980">
        <v>0</v>
      </c>
      <c r="G14" s="33"/>
      <c r="H14" s="33"/>
      <c r="I14" s="33"/>
      <c r="J14" s="213"/>
    </row>
    <row r="15" spans="2:10" x14ac:dyDescent="0.25">
      <c r="B15" s="941" t="s">
        <v>237</v>
      </c>
      <c r="C15" s="945">
        <v>115</v>
      </c>
      <c r="D15" s="945">
        <v>0.19</v>
      </c>
      <c r="E15" s="753">
        <v>121.16374499999999</v>
      </c>
      <c r="F15" s="976">
        <v>0.19</v>
      </c>
      <c r="G15" s="33"/>
      <c r="H15" s="33"/>
      <c r="I15" s="33"/>
      <c r="J15" s="213"/>
    </row>
    <row r="16" spans="2:10" x14ac:dyDescent="0.25">
      <c r="B16" s="451" t="s">
        <v>238</v>
      </c>
      <c r="C16" s="921">
        <v>105</v>
      </c>
      <c r="D16" s="921">
        <v>0.17</v>
      </c>
      <c r="E16" s="776">
        <v>110.511382</v>
      </c>
      <c r="F16" s="977">
        <v>0.16917894451415094</v>
      </c>
      <c r="G16" s="33"/>
      <c r="H16" s="33"/>
      <c r="I16" s="33"/>
      <c r="J16" s="213"/>
    </row>
    <row r="17" spans="2:15" x14ac:dyDescent="0.25">
      <c r="B17" s="975" t="s">
        <v>239</v>
      </c>
      <c r="C17" s="944">
        <v>10</v>
      </c>
      <c r="D17" s="944">
        <v>0.02</v>
      </c>
      <c r="E17" s="979">
        <v>10.652362999999999</v>
      </c>
      <c r="F17" s="745">
        <v>1.6307420071188634E-2</v>
      </c>
      <c r="G17" s="33"/>
      <c r="H17" s="33"/>
      <c r="I17" s="33"/>
      <c r="J17" s="213"/>
    </row>
    <row r="18" spans="2:15" ht="9.75" customHeight="1" x14ac:dyDescent="0.25">
      <c r="B18" s="1146"/>
      <c r="C18" s="1146"/>
      <c r="D18" s="1146"/>
      <c r="E18" s="1146"/>
      <c r="F18" s="1146"/>
      <c r="G18" s="33"/>
      <c r="H18" s="33"/>
      <c r="I18" s="33"/>
      <c r="J18" s="213"/>
    </row>
    <row r="19" spans="2:15" x14ac:dyDescent="0.25">
      <c r="B19" s="49"/>
      <c r="K19" s="1"/>
      <c r="L19" s="1"/>
      <c r="M19" s="1"/>
      <c r="N19" s="1"/>
      <c r="O19" s="1"/>
    </row>
    <row r="20" spans="2:15" x14ac:dyDescent="0.25">
      <c r="B20" s="212" t="s">
        <v>252</v>
      </c>
    </row>
    <row r="119" spans="2:4" x14ac:dyDescent="0.25">
      <c r="B119" s="1046"/>
      <c r="C119" s="1046"/>
      <c r="D119" s="1046"/>
    </row>
  </sheetData>
  <mergeCells count="11">
    <mergeCell ref="B119:D119"/>
    <mergeCell ref="B18:F18"/>
    <mergeCell ref="B4:F4"/>
    <mergeCell ref="B5:F5"/>
    <mergeCell ref="B2:F2"/>
    <mergeCell ref="C6:D6"/>
    <mergeCell ref="B7:B8"/>
    <mergeCell ref="C7:C8"/>
    <mergeCell ref="D7:D8"/>
    <mergeCell ref="E7:E8"/>
    <mergeCell ref="F7:F8"/>
  </mergeCells>
  <hyperlinks>
    <hyperlink ref="B20" location="'Indice Tavole'!B73" display="Ritorna all'indice delle tavole" xr:uid="{00000000-0004-0000-3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61">
    <tabColor rgb="FF00B0F0"/>
    <pageSetUpPr fitToPage="1"/>
  </sheetPr>
  <dimension ref="B2:J124"/>
  <sheetViews>
    <sheetView zoomScale="140" zoomScaleNormal="140" workbookViewId="0"/>
  </sheetViews>
  <sheetFormatPr defaultColWidth="8.85546875" defaultRowHeight="15" x14ac:dyDescent="0.25"/>
  <cols>
    <col min="1" max="1" width="5.140625" style="9" customWidth="1"/>
    <col min="2" max="2" width="27.42578125" style="9" bestFit="1" customWidth="1"/>
    <col min="3" max="3" width="2.42578125" style="9" customWidth="1"/>
    <col min="4" max="4" width="9.85546875" style="9" customWidth="1"/>
    <col min="5" max="5" width="1.85546875" style="9" customWidth="1"/>
    <col min="6" max="7" width="7.5703125" style="9" customWidth="1"/>
    <col min="8" max="8" width="9.5703125" style="9" customWidth="1"/>
    <col min="9" max="9" width="9.140625" style="9" customWidth="1"/>
    <col min="10" max="10" width="10.5703125" style="9" customWidth="1"/>
    <col min="11" max="16384" width="8.85546875" style="9"/>
  </cols>
  <sheetData>
    <row r="2" spans="2:10" ht="14.45" customHeight="1" x14ac:dyDescent="0.25">
      <c r="B2" s="1057" t="s">
        <v>805</v>
      </c>
      <c r="C2" s="1057"/>
      <c r="D2" s="1057"/>
      <c r="E2" s="1057"/>
      <c r="F2" s="1057"/>
      <c r="G2" s="1057"/>
      <c r="H2" s="1057"/>
      <c r="I2" s="1057"/>
      <c r="J2" s="1057"/>
    </row>
    <row r="3" spans="2:10" x14ac:dyDescent="0.25">
      <c r="C3" s="33"/>
      <c r="D3" s="33"/>
      <c r="E3" s="33"/>
      <c r="F3" s="33"/>
      <c r="G3" s="33"/>
      <c r="H3" s="33"/>
      <c r="I3" s="33"/>
      <c r="J3" s="33"/>
    </row>
    <row r="4" spans="2:10" x14ac:dyDescent="0.25">
      <c r="B4" s="1048" t="s">
        <v>1137</v>
      </c>
      <c r="C4" s="1048"/>
      <c r="D4" s="1048"/>
      <c r="E4" s="1048"/>
      <c r="F4" s="1048"/>
      <c r="G4" s="1048"/>
      <c r="H4" s="1048"/>
      <c r="I4" s="1048"/>
      <c r="J4" s="1048"/>
    </row>
    <row r="5" spans="2:10" ht="29.1" customHeight="1" x14ac:dyDescent="0.25">
      <c r="B5" s="1055" t="s">
        <v>987</v>
      </c>
      <c r="C5" s="1055"/>
      <c r="D5" s="1055"/>
      <c r="E5" s="1055"/>
      <c r="F5" s="1055"/>
      <c r="G5" s="1055"/>
      <c r="H5" s="1055"/>
      <c r="I5" s="1055"/>
      <c r="J5" s="1055"/>
    </row>
    <row r="6" spans="2:10" x14ac:dyDescent="0.25">
      <c r="B6" s="63"/>
      <c r="C6" s="63"/>
      <c r="D6" s="63"/>
      <c r="E6" s="63"/>
      <c r="F6" s="63"/>
      <c r="G6" s="63"/>
      <c r="H6" s="63"/>
      <c r="I6" s="77"/>
      <c r="J6" s="77"/>
    </row>
    <row r="7" spans="2:10" x14ac:dyDescent="0.25">
      <c r="B7" s="63"/>
      <c r="C7" s="63"/>
      <c r="D7" s="63"/>
      <c r="E7" s="63"/>
      <c r="F7" s="63"/>
      <c r="G7" s="63"/>
      <c r="H7" s="63"/>
      <c r="I7" s="77"/>
      <c r="J7" s="77"/>
    </row>
    <row r="8" spans="2:10" x14ac:dyDescent="0.25">
      <c r="B8" s="63"/>
      <c r="C8" s="63"/>
      <c r="D8" s="63"/>
      <c r="E8" s="63"/>
      <c r="F8" s="63"/>
      <c r="G8" s="63"/>
      <c r="H8" s="63"/>
      <c r="I8" s="77"/>
      <c r="J8" s="77"/>
    </row>
    <row r="9" spans="2:10" x14ac:dyDescent="0.25">
      <c r="B9" s="63"/>
      <c r="C9" s="63"/>
      <c r="D9" s="63"/>
      <c r="E9" s="63"/>
      <c r="F9" s="63"/>
      <c r="G9" s="63"/>
      <c r="H9" s="63"/>
      <c r="I9" s="77"/>
      <c r="J9" s="77"/>
    </row>
    <row r="10" spans="2:10" x14ac:dyDescent="0.25">
      <c r="B10" s="63"/>
      <c r="C10" s="63"/>
      <c r="D10" s="63"/>
      <c r="E10" s="63"/>
      <c r="F10" s="63"/>
      <c r="G10" s="63"/>
      <c r="H10" s="63"/>
      <c r="I10" s="77"/>
      <c r="J10" s="77"/>
    </row>
    <row r="11" spans="2:10" x14ac:dyDescent="0.25">
      <c r="B11" s="63"/>
      <c r="C11" s="63"/>
      <c r="D11" s="63"/>
      <c r="E11" s="63"/>
      <c r="F11" s="63"/>
      <c r="G11" s="63"/>
      <c r="H11" s="63"/>
      <c r="I11" s="77"/>
      <c r="J11" s="77"/>
    </row>
    <row r="12" spans="2:10" x14ac:dyDescent="0.25">
      <c r="B12" s="63"/>
      <c r="C12" s="63"/>
      <c r="D12" s="63"/>
      <c r="E12" s="63"/>
      <c r="F12" s="63"/>
      <c r="G12" s="63"/>
      <c r="H12" s="63"/>
      <c r="I12" s="77"/>
      <c r="J12" s="77"/>
    </row>
    <row r="13" spans="2:10" x14ac:dyDescent="0.25">
      <c r="B13" s="63"/>
      <c r="C13" s="63"/>
      <c r="D13" s="63"/>
      <c r="E13" s="63"/>
      <c r="F13" s="63"/>
      <c r="G13" s="63"/>
      <c r="H13" s="63"/>
      <c r="I13" s="77"/>
      <c r="J13" s="77"/>
    </row>
    <row r="14" spans="2:10" x14ac:dyDescent="0.25">
      <c r="B14" s="63"/>
      <c r="C14" s="63"/>
      <c r="D14" s="63"/>
      <c r="E14" s="63"/>
      <c r="F14" s="63"/>
      <c r="G14" s="63"/>
      <c r="H14" s="63"/>
      <c r="I14" s="77"/>
      <c r="J14" s="77"/>
    </row>
    <row r="15" spans="2:10" x14ac:dyDescent="0.25">
      <c r="B15" s="63"/>
      <c r="C15" s="63"/>
      <c r="D15" s="63"/>
      <c r="E15" s="63"/>
      <c r="F15" s="63"/>
      <c r="G15" s="63"/>
      <c r="H15" s="63"/>
      <c r="I15" s="77"/>
      <c r="J15" s="77"/>
    </row>
    <row r="16" spans="2:10" x14ac:dyDescent="0.25">
      <c r="B16" s="63"/>
      <c r="C16" s="63"/>
      <c r="D16" s="63"/>
      <c r="E16" s="63"/>
      <c r="F16" s="63"/>
      <c r="G16" s="63"/>
      <c r="H16" s="63"/>
      <c r="I16" s="77"/>
      <c r="J16" s="77"/>
    </row>
    <row r="17" spans="2:10" x14ac:dyDescent="0.25">
      <c r="B17" s="63"/>
      <c r="C17" s="63"/>
      <c r="D17" s="63"/>
      <c r="E17" s="63"/>
      <c r="F17" s="63"/>
      <c r="G17" s="63"/>
      <c r="H17" s="63"/>
      <c r="I17" s="77"/>
      <c r="J17" s="77"/>
    </row>
    <row r="18" spans="2:10" x14ac:dyDescent="0.25">
      <c r="B18" s="63"/>
      <c r="C18" s="63"/>
      <c r="D18" s="63"/>
      <c r="E18" s="63"/>
      <c r="F18" s="63"/>
      <c r="G18" s="63"/>
      <c r="H18" s="63"/>
      <c r="I18" s="77"/>
      <c r="J18" s="77"/>
    </row>
    <row r="19" spans="2:10" x14ac:dyDescent="0.25">
      <c r="B19" s="63"/>
      <c r="C19" s="63"/>
      <c r="D19" s="63"/>
      <c r="E19" s="63"/>
      <c r="F19" s="63"/>
      <c r="G19" s="63"/>
      <c r="H19" s="63"/>
      <c r="I19" s="77"/>
      <c r="J19" s="77"/>
    </row>
    <row r="20" spans="2:10" x14ac:dyDescent="0.25">
      <c r="B20" s="63"/>
      <c r="C20" s="63"/>
      <c r="D20" s="63"/>
      <c r="E20" s="63"/>
      <c r="F20" s="63"/>
      <c r="G20" s="63"/>
      <c r="H20" s="63"/>
      <c r="I20" s="77"/>
      <c r="J20" s="77"/>
    </row>
    <row r="21" spans="2:10" x14ac:dyDescent="0.25">
      <c r="B21" s="63"/>
      <c r="C21" s="63"/>
      <c r="D21" s="63"/>
      <c r="E21" s="63"/>
      <c r="F21" s="63"/>
      <c r="G21" s="63"/>
      <c r="H21" s="63"/>
      <c r="I21" s="77"/>
      <c r="J21" s="77"/>
    </row>
    <row r="22" spans="2:10" x14ac:dyDescent="0.25">
      <c r="B22" s="63"/>
      <c r="C22" s="63"/>
      <c r="D22" s="63"/>
      <c r="E22" s="63"/>
      <c r="F22" s="63"/>
      <c r="G22" s="63"/>
      <c r="H22" s="63"/>
      <c r="I22" s="77"/>
      <c r="J22" s="77"/>
    </row>
    <row r="23" spans="2:10" x14ac:dyDescent="0.25">
      <c r="B23" s="63"/>
      <c r="C23" s="63"/>
      <c r="D23" s="63"/>
      <c r="E23" s="63"/>
      <c r="F23" s="63"/>
      <c r="G23" s="63"/>
      <c r="H23" s="63"/>
      <c r="I23" s="77"/>
      <c r="J23" s="77"/>
    </row>
    <row r="24" spans="2:10" x14ac:dyDescent="0.25">
      <c r="B24" s="63"/>
      <c r="C24" s="63"/>
      <c r="D24" s="63"/>
      <c r="E24" s="63"/>
      <c r="F24" s="63"/>
      <c r="G24" s="63"/>
      <c r="H24" s="63"/>
      <c r="I24" s="77"/>
      <c r="J24" s="77"/>
    </row>
    <row r="25" spans="2:10" x14ac:dyDescent="0.25">
      <c r="B25" s="63"/>
      <c r="C25" s="63"/>
      <c r="D25" s="63"/>
      <c r="E25" s="63"/>
      <c r="F25" s="63"/>
      <c r="G25" s="63"/>
      <c r="H25" s="63"/>
      <c r="I25" s="77"/>
      <c r="J25" s="77"/>
    </row>
    <row r="26" spans="2:10" x14ac:dyDescent="0.25">
      <c r="B26" s="63"/>
      <c r="C26" s="63"/>
      <c r="D26" s="63"/>
      <c r="E26" s="63"/>
      <c r="F26" s="63"/>
      <c r="G26" s="63"/>
      <c r="H26" s="63"/>
      <c r="I26" s="77"/>
      <c r="J26" s="77"/>
    </row>
    <row r="27" spans="2:10" x14ac:dyDescent="0.25">
      <c r="B27" s="213"/>
      <c r="C27" s="213"/>
      <c r="D27" s="213"/>
      <c r="E27" s="213"/>
      <c r="F27" s="213"/>
      <c r="G27" s="396"/>
      <c r="H27" s="213"/>
    </row>
    <row r="28" spans="2:10" x14ac:dyDescent="0.25">
      <c r="B28" s="212" t="s">
        <v>252</v>
      </c>
    </row>
    <row r="124" spans="2:4" x14ac:dyDescent="0.25">
      <c r="B124" s="1046"/>
      <c r="C124" s="1046"/>
      <c r="D124" s="1046"/>
    </row>
  </sheetData>
  <mergeCells count="4">
    <mergeCell ref="B4:J4"/>
    <mergeCell ref="B2:J2"/>
    <mergeCell ref="B124:D124"/>
    <mergeCell ref="B5:J5"/>
  </mergeCells>
  <hyperlinks>
    <hyperlink ref="B28" location="'Indice Tavole'!B74" display="Ritorna all'indice delle tavole" xr:uid="{00000000-0004-0000-3A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F405E-E1E7-40F8-8DCC-3FE39DE081F9}">
  <sheetPr codeName="Foglio144">
    <tabColor theme="5" tint="0.39997558519241921"/>
  </sheetPr>
  <dimension ref="B3:E45"/>
  <sheetViews>
    <sheetView zoomScale="140" zoomScaleNormal="140" workbookViewId="0"/>
  </sheetViews>
  <sheetFormatPr defaultRowHeight="15" x14ac:dyDescent="0.25"/>
  <cols>
    <col min="1" max="2" width="9.140625" style="1"/>
    <col min="3" max="3" width="35.140625" style="1" customWidth="1"/>
    <col min="4" max="4" width="10.42578125" style="1" customWidth="1"/>
    <col min="5" max="5" width="33.7109375" style="1" customWidth="1"/>
    <col min="6" max="16384" width="9.140625" style="1"/>
  </cols>
  <sheetData>
    <row r="3" spans="2:5" x14ac:dyDescent="0.25">
      <c r="B3" s="1057" t="s">
        <v>157</v>
      </c>
      <c r="C3" s="1057"/>
      <c r="D3" s="1057"/>
      <c r="E3" s="1057"/>
    </row>
    <row r="4" spans="2:5" x14ac:dyDescent="0.25">
      <c r="B4" s="9"/>
      <c r="C4" s="9"/>
      <c r="D4" s="9"/>
      <c r="E4" s="9"/>
    </row>
    <row r="5" spans="2:5" x14ac:dyDescent="0.25">
      <c r="B5" s="350" t="s">
        <v>1074</v>
      </c>
      <c r="C5" s="350"/>
      <c r="D5" s="350"/>
      <c r="E5" s="350"/>
    </row>
    <row r="6" spans="2:5" x14ac:dyDescent="0.25">
      <c r="B6" s="351" t="s">
        <v>1104</v>
      </c>
      <c r="C6" s="351"/>
      <c r="D6" s="351"/>
      <c r="E6" s="351"/>
    </row>
    <row r="7" spans="2:5" x14ac:dyDescent="0.25">
      <c r="B7" s="1075"/>
      <c r="C7" s="1075"/>
      <c r="D7" s="1075"/>
      <c r="E7" s="1075"/>
    </row>
    <row r="8" spans="2:5" x14ac:dyDescent="0.25">
      <c r="B8" s="1075"/>
      <c r="C8" s="1075"/>
      <c r="D8" s="573"/>
      <c r="E8" s="573"/>
    </row>
    <row r="9" spans="2:5" x14ac:dyDescent="0.25">
      <c r="B9" s="934"/>
      <c r="C9" s="197"/>
      <c r="D9" s="935"/>
      <c r="E9" s="322"/>
    </row>
    <row r="10" spans="2:5" x14ac:dyDescent="0.25">
      <c r="B10" s="934"/>
      <c r="C10" s="197"/>
      <c r="D10" s="935"/>
      <c r="E10" s="322"/>
    </row>
    <row r="11" spans="2:5" x14ac:dyDescent="0.25">
      <c r="B11" s="934"/>
      <c r="C11" s="197"/>
      <c r="D11" s="935"/>
      <c r="E11" s="322"/>
    </row>
    <row r="12" spans="2:5" x14ac:dyDescent="0.25">
      <c r="B12" s="934"/>
      <c r="C12" s="197"/>
      <c r="D12" s="935"/>
      <c r="E12" s="322"/>
    </row>
    <row r="13" spans="2:5" x14ac:dyDescent="0.25">
      <c r="B13" s="934"/>
      <c r="C13" s="197"/>
      <c r="D13" s="935"/>
      <c r="E13" s="322"/>
    </row>
    <row r="14" spans="2:5" x14ac:dyDescent="0.25">
      <c r="B14" s="934"/>
      <c r="C14" s="197"/>
      <c r="D14" s="935"/>
      <c r="E14" s="322"/>
    </row>
    <row r="15" spans="2:5" x14ac:dyDescent="0.25">
      <c r="B15" s="934"/>
      <c r="C15" s="197"/>
      <c r="D15" s="935"/>
      <c r="E15" s="322"/>
    </row>
    <row r="16" spans="2:5" x14ac:dyDescent="0.25">
      <c r="B16" s="934"/>
      <c r="C16" s="197"/>
      <c r="D16" s="935"/>
      <c r="E16" s="322"/>
    </row>
    <row r="17" spans="2:5" x14ac:dyDescent="0.25">
      <c r="B17" s="934"/>
      <c r="C17" s="197"/>
      <c r="D17" s="935"/>
      <c r="E17" s="322"/>
    </row>
    <row r="18" spans="2:5" x14ac:dyDescent="0.25">
      <c r="B18" s="934"/>
      <c r="C18" s="197"/>
      <c r="D18" s="935"/>
      <c r="E18" s="322"/>
    </row>
    <row r="19" spans="2:5" x14ac:dyDescent="0.25">
      <c r="B19" s="934"/>
      <c r="C19" s="197"/>
      <c r="D19" s="935"/>
      <c r="E19" s="322"/>
    </row>
    <row r="20" spans="2:5" x14ac:dyDescent="0.25">
      <c r="B20" s="934"/>
      <c r="C20" s="197"/>
      <c r="D20" s="935"/>
      <c r="E20" s="322"/>
    </row>
    <row r="21" spans="2:5" x14ac:dyDescent="0.25">
      <c r="B21" s="934"/>
      <c r="C21" s="197"/>
      <c r="D21" s="935"/>
      <c r="E21" s="322"/>
    </row>
    <row r="22" spans="2:5" x14ac:dyDescent="0.25">
      <c r="B22" s="934"/>
      <c r="C22" s="197"/>
      <c r="D22" s="935"/>
      <c r="E22" s="322"/>
    </row>
    <row r="23" spans="2:5" x14ac:dyDescent="0.25">
      <c r="B23" s="934"/>
      <c r="C23" s="197"/>
      <c r="D23" s="935"/>
      <c r="E23" s="322"/>
    </row>
    <row r="24" spans="2:5" x14ac:dyDescent="0.25">
      <c r="B24" s="934"/>
      <c r="C24" s="197"/>
      <c r="D24" s="935"/>
      <c r="E24" s="322"/>
    </row>
    <row r="25" spans="2:5" x14ac:dyDescent="0.25">
      <c r="B25" s="934"/>
      <c r="C25" s="197"/>
      <c r="D25" s="935"/>
      <c r="E25" s="322"/>
    </row>
    <row r="26" spans="2:5" x14ac:dyDescent="0.25">
      <c r="B26" s="934"/>
      <c r="C26" s="197"/>
      <c r="D26" s="935"/>
      <c r="E26" s="322"/>
    </row>
    <row r="27" spans="2:5" x14ac:dyDescent="0.25">
      <c r="B27" s="934"/>
      <c r="C27" s="197"/>
      <c r="D27" s="935"/>
      <c r="E27" s="322"/>
    </row>
    <row r="28" spans="2:5" x14ac:dyDescent="0.25">
      <c r="B28" s="934"/>
      <c r="C28" s="197"/>
      <c r="D28" s="935"/>
      <c r="E28" s="322"/>
    </row>
    <row r="29" spans="2:5" x14ac:dyDescent="0.25">
      <c r="B29" s="934"/>
      <c r="C29" s="197"/>
      <c r="D29" s="935"/>
      <c r="E29" s="322"/>
    </row>
    <row r="30" spans="2:5" x14ac:dyDescent="0.25">
      <c r="B30" s="934"/>
      <c r="C30" s="909"/>
      <c r="D30" s="935"/>
      <c r="E30" s="908"/>
    </row>
    <row r="31" spans="2:5" x14ac:dyDescent="0.25">
      <c r="B31" s="934"/>
      <c r="C31" s="1028"/>
      <c r="D31" s="935"/>
      <c r="E31" s="1025"/>
    </row>
    <row r="32" spans="2:5" x14ac:dyDescent="0.25">
      <c r="B32" s="934"/>
      <c r="C32" s="1028"/>
      <c r="D32" s="935"/>
      <c r="E32" s="1025"/>
    </row>
    <row r="33" spans="2:5" x14ac:dyDescent="0.25">
      <c r="B33" s="934"/>
      <c r="C33" s="1028"/>
      <c r="D33" s="935"/>
      <c r="E33" s="1025"/>
    </row>
    <row r="34" spans="2:5" x14ac:dyDescent="0.25">
      <c r="B34" s="934"/>
      <c r="C34" s="1028"/>
      <c r="D34" s="935"/>
      <c r="E34" s="1025"/>
    </row>
    <row r="35" spans="2:5" x14ac:dyDescent="0.25">
      <c r="B35" s="934"/>
      <c r="C35" s="1028"/>
      <c r="D35" s="935"/>
      <c r="E35" s="1025"/>
    </row>
    <row r="36" spans="2:5" x14ac:dyDescent="0.25">
      <c r="B36" s="934"/>
      <c r="C36" s="1028"/>
      <c r="D36" s="935"/>
      <c r="E36" s="1025"/>
    </row>
    <row r="37" spans="2:5" x14ac:dyDescent="0.25">
      <c r="B37" s="934"/>
      <c r="C37" s="1028"/>
      <c r="D37" s="935"/>
      <c r="E37" s="1025"/>
    </row>
    <row r="38" spans="2:5" x14ac:dyDescent="0.25">
      <c r="B38" s="934"/>
      <c r="C38" s="1028"/>
      <c r="D38" s="935"/>
      <c r="E38" s="1025"/>
    </row>
    <row r="39" spans="2:5" x14ac:dyDescent="0.25">
      <c r="B39" s="574"/>
      <c r="C39" s="905"/>
      <c r="D39" s="575"/>
      <c r="E39" s="575"/>
    </row>
    <row r="40" spans="2:5" x14ac:dyDescent="0.25">
      <c r="B40" s="934"/>
      <c r="C40" s="909"/>
      <c r="D40" s="935"/>
      <c r="E40" s="935"/>
    </row>
    <row r="41" spans="2:5" x14ac:dyDescent="0.25">
      <c r="B41" s="1077"/>
      <c r="C41" s="1077"/>
      <c r="D41" s="1077"/>
      <c r="E41" s="1077"/>
    </row>
    <row r="42" spans="2:5" x14ac:dyDescent="0.25">
      <c r="B42" s="1077"/>
      <c r="C42" s="1077"/>
      <c r="D42" s="1077"/>
      <c r="E42" s="1077"/>
    </row>
    <row r="43" spans="2:5" x14ac:dyDescent="0.25">
      <c r="B43" s="1077"/>
      <c r="C43" s="1077"/>
      <c r="D43" s="1077"/>
      <c r="E43" s="1077"/>
    </row>
    <row r="44" spans="2:5" x14ac:dyDescent="0.25">
      <c r="B44" s="35"/>
    </row>
    <row r="45" spans="2:5" x14ac:dyDescent="0.25">
      <c r="B45" s="11" t="s">
        <v>252</v>
      </c>
      <c r="C45" s="9"/>
      <c r="D45" s="9"/>
      <c r="E45" s="9"/>
    </row>
  </sheetData>
  <mergeCells count="5">
    <mergeCell ref="B3:E3"/>
    <mergeCell ref="B7:B8"/>
    <mergeCell ref="C7:C8"/>
    <mergeCell ref="D7:E7"/>
    <mergeCell ref="B41:E43"/>
  </mergeCells>
  <hyperlinks>
    <hyperlink ref="B45" location="'Indice Tavole'!B10" display="Ritorna all'indice delle tavole" xr:uid="{4C158CAD-5F8B-465D-AFFE-6AD3DFA8EF4B}"/>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glio62">
    <tabColor rgb="FF00B0F0"/>
    <pageSetUpPr fitToPage="1"/>
  </sheetPr>
  <dimension ref="B2:K120"/>
  <sheetViews>
    <sheetView zoomScale="140" zoomScaleNormal="140" workbookViewId="0"/>
  </sheetViews>
  <sheetFormatPr defaultColWidth="8.85546875" defaultRowHeight="15" x14ac:dyDescent="0.25"/>
  <cols>
    <col min="1" max="1" width="5.85546875" style="9" customWidth="1"/>
    <col min="2" max="2" width="25.140625" style="9" customWidth="1"/>
    <col min="3" max="3" width="5.140625" style="9" customWidth="1"/>
    <col min="4" max="6" width="6.140625" style="9" customWidth="1"/>
    <col min="7" max="7" width="8.7109375" style="9" customWidth="1"/>
    <col min="8" max="8" width="6.140625" style="9" customWidth="1"/>
    <col min="9" max="9" width="8.7109375" style="9" customWidth="1"/>
    <col min="10" max="10" width="6.140625" style="9" customWidth="1"/>
    <col min="11" max="16384" width="8.85546875" style="9"/>
  </cols>
  <sheetData>
    <row r="2" spans="2:11" ht="14.45" customHeight="1" x14ac:dyDescent="0.25">
      <c r="B2" s="1057" t="s">
        <v>806</v>
      </c>
      <c r="C2" s="1057"/>
      <c r="D2" s="1057"/>
      <c r="E2" s="1057"/>
      <c r="F2" s="1057"/>
      <c r="G2" s="1057"/>
      <c r="H2" s="1057"/>
      <c r="I2" s="1057"/>
      <c r="J2" s="1057"/>
    </row>
    <row r="3" spans="2:11" x14ac:dyDescent="0.25">
      <c r="B3" s="29"/>
      <c r="C3" s="29"/>
      <c r="D3" s="29"/>
      <c r="E3" s="29"/>
      <c r="F3" s="29"/>
    </row>
    <row r="4" spans="2:11" s="254" customFormat="1" ht="14.1" customHeight="1" x14ac:dyDescent="0.25">
      <c r="B4" s="1048" t="s">
        <v>863</v>
      </c>
      <c r="C4" s="1048"/>
      <c r="D4" s="1048"/>
      <c r="E4" s="1048"/>
      <c r="F4" s="1048"/>
      <c r="G4" s="1048"/>
      <c r="H4" s="1048"/>
      <c r="I4" s="1048"/>
      <c r="J4" s="1048"/>
    </row>
    <row r="5" spans="2:11" s="254" customFormat="1" ht="14.1" customHeight="1" x14ac:dyDescent="0.25">
      <c r="B5" s="1049" t="s">
        <v>126</v>
      </c>
      <c r="C5" s="1049"/>
      <c r="D5" s="1049"/>
      <c r="E5" s="1049"/>
      <c r="F5" s="1049"/>
      <c r="G5" s="1049"/>
      <c r="H5" s="1049"/>
      <c r="I5" s="1049"/>
      <c r="J5" s="1049"/>
    </row>
    <row r="6" spans="2:11" s="254" customFormat="1" ht="15.75" customHeight="1" x14ac:dyDescent="0.25">
      <c r="B6" s="1151" t="s">
        <v>127</v>
      </c>
      <c r="C6" s="1060" t="s">
        <v>957</v>
      </c>
      <c r="D6" s="1060"/>
      <c r="E6" s="1060" t="s">
        <v>958</v>
      </c>
      <c r="F6" s="1060"/>
      <c r="G6" s="1060" t="s">
        <v>623</v>
      </c>
      <c r="H6" s="1060"/>
      <c r="I6" s="1060"/>
      <c r="J6" s="1060"/>
    </row>
    <row r="7" spans="2:11" s="254" customFormat="1" ht="26.1" customHeight="1" x14ac:dyDescent="0.25">
      <c r="B7" s="1152"/>
      <c r="C7" s="1061"/>
      <c r="D7" s="1061"/>
      <c r="E7" s="1061"/>
      <c r="F7" s="1061"/>
      <c r="G7" s="1061"/>
      <c r="H7" s="1061"/>
      <c r="I7" s="1061"/>
      <c r="J7" s="1061"/>
    </row>
    <row r="8" spans="2:11" s="254" customFormat="1" x14ac:dyDescent="0.25">
      <c r="B8" s="1152"/>
      <c r="C8" s="1060">
        <v>2020</v>
      </c>
      <c r="D8" s="1060">
        <v>2021</v>
      </c>
      <c r="E8" s="1060">
        <v>2020</v>
      </c>
      <c r="F8" s="1060">
        <v>2021</v>
      </c>
      <c r="G8" s="340"/>
      <c r="H8" s="340">
        <v>2020</v>
      </c>
      <c r="I8" s="1080">
        <v>2021</v>
      </c>
      <c r="J8" s="1080"/>
    </row>
    <row r="9" spans="2:11" s="254" customFormat="1" ht="14.1" customHeight="1" x14ac:dyDescent="0.25">
      <c r="B9" s="1153"/>
      <c r="C9" s="1061"/>
      <c r="D9" s="1061"/>
      <c r="E9" s="1061"/>
      <c r="F9" s="1061"/>
      <c r="G9" s="344" t="s">
        <v>129</v>
      </c>
      <c r="H9" s="344" t="s">
        <v>97</v>
      </c>
      <c r="I9" s="433" t="s">
        <v>129</v>
      </c>
      <c r="J9" s="344" t="s">
        <v>97</v>
      </c>
    </row>
    <row r="10" spans="2:11" s="254" customFormat="1" ht="14.1" customHeight="1" x14ac:dyDescent="0.25">
      <c r="B10" s="98" t="s">
        <v>130</v>
      </c>
      <c r="C10" s="61"/>
      <c r="D10" s="61"/>
      <c r="E10" s="61"/>
      <c r="F10" s="61"/>
      <c r="G10" s="61"/>
      <c r="H10" s="61"/>
      <c r="I10" s="61"/>
      <c r="J10" s="61"/>
    </row>
    <row r="11" spans="2:11" s="254" customFormat="1" ht="14.1" customHeight="1" x14ac:dyDescent="0.25">
      <c r="B11" s="486" t="s">
        <v>131</v>
      </c>
      <c r="C11" s="738">
        <v>2</v>
      </c>
      <c r="D11" s="738">
        <v>2</v>
      </c>
      <c r="E11" s="738">
        <v>21</v>
      </c>
      <c r="F11" s="738">
        <v>20</v>
      </c>
      <c r="G11" s="736">
        <v>5243.1019907140953</v>
      </c>
      <c r="H11" s="739">
        <v>8.6366350599050712</v>
      </c>
      <c r="I11" s="736">
        <v>5272.2583973057672</v>
      </c>
      <c r="J11" s="810">
        <v>7.994330813613935</v>
      </c>
      <c r="K11" s="465"/>
    </row>
    <row r="12" spans="2:11" s="254" customFormat="1" ht="14.1" customHeight="1" x14ac:dyDescent="0.25">
      <c r="B12" s="486" t="s">
        <v>132</v>
      </c>
      <c r="C12" s="738">
        <v>11</v>
      </c>
      <c r="D12" s="738">
        <v>11</v>
      </c>
      <c r="E12" s="738">
        <v>114</v>
      </c>
      <c r="F12" s="738">
        <v>108</v>
      </c>
      <c r="G12" s="736">
        <v>20953.184409596237</v>
      </c>
      <c r="H12" s="739">
        <v>34.514874478710702</v>
      </c>
      <c r="I12" s="736">
        <v>22177.738353858109</v>
      </c>
      <c r="J12" s="810">
        <v>33.628127405348245</v>
      </c>
    </row>
    <row r="13" spans="2:11" s="254" customFormat="1" ht="14.1" customHeight="1" x14ac:dyDescent="0.25">
      <c r="B13" s="486" t="s">
        <v>133</v>
      </c>
      <c r="C13" s="738">
        <v>2</v>
      </c>
      <c r="D13" s="738">
        <v>2</v>
      </c>
      <c r="E13" s="738">
        <v>7</v>
      </c>
      <c r="F13" s="738">
        <v>8</v>
      </c>
      <c r="G13" s="736">
        <v>1240.9590277153641</v>
      </c>
      <c r="H13" s="739">
        <v>2.0441544462903916</v>
      </c>
      <c r="I13" s="736">
        <v>1604.3986705139976</v>
      </c>
      <c r="J13" s="810">
        <v>2.4327513491307027</v>
      </c>
    </row>
    <row r="14" spans="2:11" s="254" customFormat="1" ht="14.45" customHeight="1" x14ac:dyDescent="0.25">
      <c r="B14" s="486" t="s">
        <v>134</v>
      </c>
      <c r="C14" s="738">
        <v>2</v>
      </c>
      <c r="D14" s="738">
        <v>1</v>
      </c>
      <c r="E14" s="738">
        <v>14</v>
      </c>
      <c r="F14" s="738">
        <v>12</v>
      </c>
      <c r="G14" s="736">
        <v>4375.3641763877722</v>
      </c>
      <c r="H14" s="739">
        <v>7.2072646522171944</v>
      </c>
      <c r="I14" s="736">
        <v>4878.0610413312097</v>
      </c>
      <c r="J14" s="810">
        <v>7.3966089585692449</v>
      </c>
    </row>
    <row r="15" spans="2:11" s="254" customFormat="1" ht="14.45" customHeight="1" x14ac:dyDescent="0.25">
      <c r="B15" s="189" t="s">
        <v>25</v>
      </c>
      <c r="C15" s="534">
        <v>17</v>
      </c>
      <c r="D15" s="733">
        <v>16</v>
      </c>
      <c r="E15" s="733">
        <v>156</v>
      </c>
      <c r="F15" s="733">
        <v>148</v>
      </c>
      <c r="G15" s="249">
        <v>31812.609604413468</v>
      </c>
      <c r="H15" s="733">
        <v>52.402928637123352</v>
      </c>
      <c r="I15" s="249">
        <v>33932.456463009083</v>
      </c>
      <c r="J15" s="811">
        <v>51.45181852666213</v>
      </c>
    </row>
    <row r="16" spans="2:11" s="254" customFormat="1" ht="14.45" customHeight="1" x14ac:dyDescent="0.25">
      <c r="B16" s="359" t="s">
        <v>135</v>
      </c>
      <c r="C16" s="546">
        <v>30</v>
      </c>
      <c r="D16" s="735">
        <v>31</v>
      </c>
      <c r="E16" s="735">
        <v>122</v>
      </c>
      <c r="F16" s="735">
        <v>129</v>
      </c>
      <c r="G16" s="360">
        <v>28895.084472586524</v>
      </c>
      <c r="H16" s="735">
        <v>47.59707136287664</v>
      </c>
      <c r="I16" s="360">
        <v>32017.508833990909</v>
      </c>
      <c r="J16" s="825">
        <v>48.548181473337884</v>
      </c>
    </row>
    <row r="17" spans="2:10" s="254" customFormat="1" ht="14.45" customHeight="1" x14ac:dyDescent="0.25">
      <c r="B17" s="320" t="s">
        <v>25</v>
      </c>
      <c r="C17" s="530">
        <v>47</v>
      </c>
      <c r="D17" s="731">
        <v>47</v>
      </c>
      <c r="E17" s="731">
        <v>278</v>
      </c>
      <c r="F17" s="731">
        <v>277</v>
      </c>
      <c r="G17" s="327">
        <v>60707.694076999993</v>
      </c>
      <c r="H17" s="674">
        <v>100</v>
      </c>
      <c r="I17" s="327">
        <v>65949.965296999988</v>
      </c>
      <c r="J17" s="674">
        <v>100.00000000000001</v>
      </c>
    </row>
    <row r="18" spans="2:10" s="254" customFormat="1" ht="14.45" customHeight="1" x14ac:dyDescent="0.25">
      <c r="B18" s="99" t="s">
        <v>50</v>
      </c>
      <c r="C18" s="62"/>
      <c r="D18" s="62"/>
      <c r="E18" s="62"/>
      <c r="F18" s="62"/>
      <c r="G18" s="62"/>
      <c r="H18" s="62"/>
      <c r="I18" s="235"/>
      <c r="J18" s="62"/>
    </row>
    <row r="19" spans="2:10" s="254" customFormat="1" x14ac:dyDescent="0.25">
      <c r="B19" s="98" t="s">
        <v>136</v>
      </c>
      <c r="C19" s="61"/>
      <c r="D19" s="61"/>
      <c r="E19" s="61"/>
      <c r="F19" s="61"/>
      <c r="G19" s="751">
        <v>256.850415</v>
      </c>
      <c r="H19" s="752"/>
      <c r="I19" s="751">
        <v>299.263147</v>
      </c>
      <c r="J19" s="61"/>
    </row>
    <row r="20" spans="2:10" s="254" customFormat="1" ht="14.1" customHeight="1" x14ac:dyDescent="0.25">
      <c r="B20" s="189" t="s">
        <v>137</v>
      </c>
      <c r="C20" s="344"/>
      <c r="D20" s="344"/>
      <c r="E20" s="344"/>
      <c r="F20" s="344"/>
      <c r="G20" s="249">
        <v>60964.544491999994</v>
      </c>
      <c r="H20" s="527"/>
      <c r="I20" s="249">
        <v>66249.228443999993</v>
      </c>
      <c r="J20" s="344"/>
    </row>
    <row r="21" spans="2:10" ht="18.75" customHeight="1" x14ac:dyDescent="0.25">
      <c r="B21" s="1150"/>
      <c r="C21" s="1150"/>
      <c r="D21" s="1150"/>
      <c r="E21" s="1150"/>
      <c r="F21" s="1150"/>
      <c r="G21" s="1150"/>
      <c r="H21" s="1150"/>
      <c r="I21" s="1150"/>
      <c r="J21" s="1150"/>
    </row>
    <row r="22" spans="2:10" x14ac:dyDescent="0.25">
      <c r="I22" s="431"/>
    </row>
    <row r="23" spans="2:10" x14ac:dyDescent="0.25">
      <c r="B23" s="11" t="s">
        <v>252</v>
      </c>
    </row>
    <row r="120" spans="2:4" x14ac:dyDescent="0.25">
      <c r="B120" s="1046"/>
      <c r="C120" s="1046"/>
      <c r="D120" s="1046"/>
    </row>
  </sheetData>
  <mergeCells count="14">
    <mergeCell ref="B120:D120"/>
    <mergeCell ref="B21:J21"/>
    <mergeCell ref="B5:J5"/>
    <mergeCell ref="B4:J4"/>
    <mergeCell ref="B2:J2"/>
    <mergeCell ref="E8:E9"/>
    <mergeCell ref="F8:F9"/>
    <mergeCell ref="I8:J8"/>
    <mergeCell ref="B6:B9"/>
    <mergeCell ref="G6:J7"/>
    <mergeCell ref="C8:C9"/>
    <mergeCell ref="D8:D9"/>
    <mergeCell ref="C6:D7"/>
    <mergeCell ref="E6:F7"/>
  </mergeCells>
  <hyperlinks>
    <hyperlink ref="B23" location="'Indice Tavole'!B75" display="Ritorna all'indice delle tavole" xr:uid="{00000000-0004-0000-3B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glio63">
    <tabColor rgb="FF00B0F0"/>
    <pageSetUpPr fitToPage="1"/>
  </sheetPr>
  <dimension ref="B2:K120"/>
  <sheetViews>
    <sheetView zoomScale="140" zoomScaleNormal="140" workbookViewId="0">
      <selection activeCell="B15" sqref="B15:H17"/>
    </sheetView>
  </sheetViews>
  <sheetFormatPr defaultColWidth="8.85546875" defaultRowHeight="15" x14ac:dyDescent="0.25"/>
  <cols>
    <col min="1" max="1" width="6.5703125" style="9" customWidth="1"/>
    <col min="2" max="2" width="31.140625" style="9" customWidth="1"/>
    <col min="3" max="3" width="10.85546875" style="9" customWidth="1"/>
    <col min="4" max="4" width="1.5703125" style="9" customWidth="1"/>
    <col min="5" max="5" width="9.5703125" style="9" customWidth="1"/>
    <col min="6" max="6" width="6.5703125" style="9" customWidth="1"/>
    <col min="7" max="7" width="10.140625" style="9" customWidth="1"/>
    <col min="8" max="8" width="11" style="9" customWidth="1"/>
    <col min="9" max="11" width="8.42578125" style="9" customWidth="1"/>
    <col min="12" max="16384" width="8.85546875" style="9"/>
  </cols>
  <sheetData>
    <row r="2" spans="2:11" ht="14.45" customHeight="1" x14ac:dyDescent="0.25">
      <c r="B2" s="1057" t="s">
        <v>807</v>
      </c>
      <c r="C2" s="1057"/>
      <c r="D2" s="1057"/>
      <c r="E2" s="1057"/>
      <c r="F2" s="1057"/>
      <c r="G2" s="1057"/>
      <c r="H2" s="1057"/>
      <c r="I2" s="33"/>
      <c r="K2" s="33"/>
    </row>
    <row r="3" spans="2:11" x14ac:dyDescent="0.25">
      <c r="B3" s="29"/>
      <c r="C3" s="29"/>
      <c r="D3" s="213"/>
      <c r="E3" s="29"/>
      <c r="F3" s="29"/>
      <c r="G3" s="29"/>
      <c r="H3" s="29"/>
      <c r="I3" s="29"/>
      <c r="J3" s="29"/>
    </row>
    <row r="4" spans="2:11" x14ac:dyDescent="0.25">
      <c r="B4" s="1160" t="s">
        <v>515</v>
      </c>
      <c r="C4" s="1160"/>
      <c r="D4" s="1160"/>
      <c r="E4" s="1160"/>
      <c r="F4" s="1160"/>
      <c r="G4" s="1160"/>
      <c r="H4" s="1160"/>
      <c r="I4" s="213"/>
      <c r="J4" s="213"/>
    </row>
    <row r="5" spans="2:11" ht="14.45" customHeight="1" x14ac:dyDescent="0.25">
      <c r="B5" s="1049" t="s">
        <v>126</v>
      </c>
      <c r="C5" s="1049"/>
      <c r="D5" s="1049"/>
      <c r="E5" s="1049"/>
      <c r="F5" s="1049"/>
      <c r="G5" s="1049"/>
      <c r="H5" s="1049"/>
      <c r="I5" s="213"/>
      <c r="J5" s="213"/>
    </row>
    <row r="6" spans="2:11" ht="14.45" customHeight="1" x14ac:dyDescent="0.25">
      <c r="B6" s="125"/>
      <c r="C6" s="1154" t="s">
        <v>959</v>
      </c>
      <c r="D6" s="256"/>
      <c r="E6" s="1156" t="s">
        <v>128</v>
      </c>
      <c r="F6" s="1157"/>
      <c r="G6" s="1159" t="s">
        <v>516</v>
      </c>
      <c r="H6" s="1159"/>
      <c r="I6" s="213"/>
      <c r="J6" s="213"/>
    </row>
    <row r="7" spans="2:11" x14ac:dyDescent="0.25">
      <c r="B7" s="255" t="s">
        <v>241</v>
      </c>
      <c r="C7" s="1155"/>
      <c r="D7" s="256"/>
      <c r="E7" s="1158"/>
      <c r="F7" s="1158"/>
      <c r="G7" s="226">
        <v>2020</v>
      </c>
      <c r="H7" s="226">
        <v>2021</v>
      </c>
      <c r="I7" s="213"/>
      <c r="J7" s="213"/>
    </row>
    <row r="8" spans="2:11" x14ac:dyDescent="0.25">
      <c r="B8" s="126"/>
      <c r="C8" s="227" t="s">
        <v>7</v>
      </c>
      <c r="D8" s="227"/>
      <c r="E8" s="227" t="s">
        <v>8</v>
      </c>
      <c r="F8" s="227" t="s">
        <v>97</v>
      </c>
      <c r="G8" s="227" t="s">
        <v>97</v>
      </c>
      <c r="H8" s="227" t="s">
        <v>97</v>
      </c>
      <c r="I8" s="213"/>
      <c r="J8" s="213"/>
    </row>
    <row r="9" spans="2:11" x14ac:dyDescent="0.25">
      <c r="B9" s="124" t="s">
        <v>125</v>
      </c>
      <c r="C9" s="104">
        <v>33</v>
      </c>
      <c r="D9" s="103"/>
      <c r="E9" s="563">
        <v>8127</v>
      </c>
      <c r="F9" s="104">
        <v>12.4</v>
      </c>
      <c r="G9" s="104">
        <v>0.41</v>
      </c>
      <c r="H9" s="104">
        <v>0.45</v>
      </c>
      <c r="I9" s="396"/>
      <c r="J9" s="213"/>
    </row>
    <row r="10" spans="2:11" x14ac:dyDescent="0.25">
      <c r="B10" s="124" t="s">
        <v>104</v>
      </c>
      <c r="C10" s="103">
        <v>70</v>
      </c>
      <c r="D10" s="103"/>
      <c r="E10" s="224">
        <v>16317</v>
      </c>
      <c r="F10" s="103">
        <v>24.9</v>
      </c>
      <c r="G10" s="103">
        <v>0.09</v>
      </c>
      <c r="H10" s="656">
        <v>0.1</v>
      </c>
      <c r="I10" s="396"/>
      <c r="J10" s="213"/>
    </row>
    <row r="11" spans="2:11" x14ac:dyDescent="0.25">
      <c r="B11" s="124" t="s">
        <v>105</v>
      </c>
      <c r="C11" s="103">
        <v>54</v>
      </c>
      <c r="D11" s="103"/>
      <c r="E11" s="224">
        <v>20295</v>
      </c>
      <c r="F11" s="103">
        <v>30.9</v>
      </c>
      <c r="G11" s="103">
        <v>0.12</v>
      </c>
      <c r="H11" s="103">
        <v>0.11</v>
      </c>
      <c r="I11" s="396"/>
      <c r="J11" s="213"/>
    </row>
    <row r="12" spans="2:11" x14ac:dyDescent="0.25">
      <c r="B12" s="124" t="s">
        <v>106</v>
      </c>
      <c r="C12" s="103">
        <v>34</v>
      </c>
      <c r="D12" s="103"/>
      <c r="E12" s="224">
        <v>5543</v>
      </c>
      <c r="F12" s="103">
        <v>8.4</v>
      </c>
      <c r="G12" s="656">
        <v>0.1</v>
      </c>
      <c r="H12" s="676">
        <v>0.12</v>
      </c>
      <c r="I12" s="396"/>
      <c r="J12" s="213"/>
    </row>
    <row r="13" spans="2:11" x14ac:dyDescent="0.25">
      <c r="B13" s="124" t="s">
        <v>95</v>
      </c>
      <c r="C13" s="103">
        <v>81</v>
      </c>
      <c r="D13" s="103"/>
      <c r="E13" s="224">
        <v>15360</v>
      </c>
      <c r="F13" s="103">
        <v>23.4</v>
      </c>
      <c r="G13" s="103">
        <v>0.12</v>
      </c>
      <c r="H13" s="103">
        <v>0.12</v>
      </c>
      <c r="I13" s="396"/>
      <c r="J13" s="213"/>
    </row>
    <row r="14" spans="2:11" x14ac:dyDescent="0.25">
      <c r="B14" s="127" t="s">
        <v>25</v>
      </c>
      <c r="C14" s="799">
        <v>272</v>
      </c>
      <c r="D14" s="799"/>
      <c r="E14" s="225">
        <v>65642</v>
      </c>
      <c r="F14" s="674">
        <v>100</v>
      </c>
      <c r="G14" s="799">
        <v>0.15</v>
      </c>
      <c r="H14" s="799">
        <v>0.15</v>
      </c>
      <c r="I14" s="396"/>
      <c r="J14" s="213"/>
    </row>
    <row r="15" spans="2:11" ht="14.45" customHeight="1" x14ac:dyDescent="0.25">
      <c r="B15" s="1119" t="s">
        <v>1068</v>
      </c>
      <c r="C15" s="1119"/>
      <c r="D15" s="1119"/>
      <c r="E15" s="1119"/>
      <c r="F15" s="1119"/>
      <c r="G15" s="1119"/>
      <c r="H15" s="1119"/>
      <c r="I15" s="213"/>
      <c r="J15" s="213"/>
    </row>
    <row r="16" spans="2:11" ht="20.25" customHeight="1" x14ac:dyDescent="0.25">
      <c r="B16" s="1119"/>
      <c r="C16" s="1119"/>
      <c r="D16" s="1119"/>
      <c r="E16" s="1119"/>
      <c r="F16" s="1119"/>
      <c r="G16" s="1119"/>
      <c r="H16" s="1119"/>
      <c r="I16" s="213"/>
      <c r="J16" s="213"/>
    </row>
    <row r="17" spans="2:10" ht="28.5" customHeight="1" x14ac:dyDescent="0.25">
      <c r="B17" s="1119"/>
      <c r="C17" s="1119"/>
      <c r="D17" s="1119"/>
      <c r="E17" s="1119"/>
      <c r="F17" s="1119"/>
      <c r="G17" s="1119"/>
      <c r="H17" s="1119"/>
      <c r="I17" s="213"/>
      <c r="J17" s="213"/>
    </row>
    <row r="19" spans="2:10" x14ac:dyDescent="0.25">
      <c r="B19" s="212" t="s">
        <v>252</v>
      </c>
    </row>
    <row r="120" spans="2:4" x14ac:dyDescent="0.25">
      <c r="B120" s="1046"/>
      <c r="C120" s="1046"/>
      <c r="D120" s="1046"/>
    </row>
  </sheetData>
  <mergeCells count="8">
    <mergeCell ref="B120:D120"/>
    <mergeCell ref="B2:H2"/>
    <mergeCell ref="C6:C7"/>
    <mergeCell ref="E6:F7"/>
    <mergeCell ref="G6:H6"/>
    <mergeCell ref="B5:H5"/>
    <mergeCell ref="B4:H4"/>
    <mergeCell ref="B15:H17"/>
  </mergeCells>
  <hyperlinks>
    <hyperlink ref="B19" location="'Indice Tavole'!B76" display="Ritorna all'indice delle tavole" xr:uid="{00000000-0004-0000-3C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76413-8EB6-4CA9-BAD5-430B6734F962}">
  <sheetPr codeName="Foglio150">
    <tabColor rgb="FF00B0F0"/>
    <pageSetUpPr fitToPage="1"/>
  </sheetPr>
  <dimension ref="B2:J126"/>
  <sheetViews>
    <sheetView zoomScale="140" zoomScaleNormal="140" workbookViewId="0"/>
  </sheetViews>
  <sheetFormatPr defaultColWidth="9.140625" defaultRowHeight="15" x14ac:dyDescent="0.25"/>
  <cols>
    <col min="1" max="1" width="5.7109375" style="1" customWidth="1"/>
    <col min="2" max="2" width="23.42578125" style="1" customWidth="1"/>
    <col min="3" max="16384" width="9.140625" style="1"/>
  </cols>
  <sheetData>
    <row r="2" spans="2:9" x14ac:dyDescent="0.25">
      <c r="B2" s="1057" t="s">
        <v>808</v>
      </c>
      <c r="C2" s="1057"/>
      <c r="D2" s="1057"/>
      <c r="E2" s="1057"/>
      <c r="F2" s="1057"/>
      <c r="G2" s="1057"/>
      <c r="H2" s="1057"/>
      <c r="I2" s="1057"/>
    </row>
    <row r="3" spans="2:9" x14ac:dyDescent="0.25">
      <c r="B3" s="6"/>
    </row>
    <row r="4" spans="2:9" ht="32.25" customHeight="1" x14ac:dyDescent="0.25">
      <c r="B4" s="1054" t="s">
        <v>1070</v>
      </c>
      <c r="C4" s="1054"/>
      <c r="D4" s="1054"/>
      <c r="E4" s="1054"/>
      <c r="F4" s="1054"/>
      <c r="G4" s="1054"/>
      <c r="H4" s="1054"/>
      <c r="I4" s="1054"/>
    </row>
    <row r="5" spans="2:9" x14ac:dyDescent="0.25">
      <c r="B5" s="1071" t="s">
        <v>1071</v>
      </c>
      <c r="C5" s="1071"/>
      <c r="D5" s="1071"/>
      <c r="E5" s="1071"/>
      <c r="F5" s="1071"/>
      <c r="G5" s="1071"/>
      <c r="H5" s="1071"/>
      <c r="I5" s="1071"/>
    </row>
    <row r="6" spans="2:9" x14ac:dyDescent="0.25">
      <c r="B6" s="1115"/>
      <c r="C6" s="1090"/>
      <c r="D6" s="1090"/>
      <c r="E6" s="1090"/>
      <c r="F6" s="1090"/>
      <c r="G6" s="1090"/>
      <c r="H6" s="1090"/>
      <c r="I6" s="1090"/>
    </row>
    <row r="7" spans="2:9" x14ac:dyDescent="0.25">
      <c r="B7" s="1115"/>
      <c r="C7" s="1090"/>
      <c r="D7" s="1090"/>
      <c r="E7" s="1090"/>
      <c r="F7" s="1090"/>
      <c r="G7" s="1090"/>
      <c r="H7" s="1090"/>
      <c r="I7" s="1090"/>
    </row>
    <row r="8" spans="2:9" x14ac:dyDescent="0.25">
      <c r="B8" s="907"/>
      <c r="C8" s="1065"/>
      <c r="D8" s="1090"/>
      <c r="E8" s="1090"/>
      <c r="F8" s="1090"/>
      <c r="G8" s="1090"/>
      <c r="H8" s="1090"/>
      <c r="I8" s="1065"/>
    </row>
    <row r="9" spans="2:9" x14ac:dyDescent="0.25">
      <c r="B9" s="1115"/>
      <c r="C9" s="1065"/>
      <c r="D9" s="1136"/>
      <c r="E9" s="908"/>
      <c r="F9" s="1136"/>
      <c r="G9" s="1136"/>
      <c r="H9" s="1136"/>
      <c r="I9" s="1065"/>
    </row>
    <row r="10" spans="2:9" x14ac:dyDescent="0.25">
      <c r="B10" s="1115"/>
      <c r="C10" s="1065"/>
      <c r="D10" s="1136"/>
      <c r="E10" s="908"/>
      <c r="F10" s="1136"/>
      <c r="G10" s="1136"/>
      <c r="H10" s="1136"/>
      <c r="I10" s="1065"/>
    </row>
    <row r="11" spans="2:9" x14ac:dyDescent="0.25">
      <c r="B11" s="1115"/>
      <c r="C11" s="1065"/>
      <c r="D11" s="1136"/>
      <c r="E11" s="908"/>
      <c r="F11" s="1136"/>
      <c r="G11" s="1136"/>
      <c r="H11" s="1136"/>
      <c r="I11" s="1065"/>
    </row>
    <row r="12" spans="2:9" x14ac:dyDescent="0.25">
      <c r="B12" s="1115"/>
      <c r="C12" s="1065"/>
      <c r="D12" s="1136"/>
      <c r="E12" s="908"/>
      <c r="F12" s="1136"/>
      <c r="G12" s="1136"/>
      <c r="H12" s="1136"/>
      <c r="I12" s="1065"/>
    </row>
    <row r="13" spans="2:9" x14ac:dyDescent="0.25">
      <c r="B13" s="1115"/>
      <c r="C13" s="1065"/>
      <c r="D13" s="1136"/>
      <c r="E13" s="908"/>
      <c r="F13" s="1136"/>
      <c r="G13" s="1136"/>
      <c r="H13" s="1136"/>
      <c r="I13" s="1065"/>
    </row>
    <row r="14" spans="2:9" x14ac:dyDescent="0.25">
      <c r="B14" s="907"/>
      <c r="C14" s="678"/>
      <c r="D14" s="678"/>
      <c r="E14" s="678"/>
      <c r="F14" s="678"/>
      <c r="G14" s="678"/>
      <c r="H14" s="678"/>
      <c r="I14" s="678"/>
    </row>
    <row r="15" spans="2:9" x14ac:dyDescent="0.25">
      <c r="B15" s="907"/>
      <c r="C15" s="678"/>
      <c r="D15" s="678"/>
      <c r="E15" s="678"/>
      <c r="F15" s="678"/>
      <c r="G15" s="678"/>
      <c r="H15" s="678"/>
      <c r="I15" s="678"/>
    </row>
    <row r="16" spans="2:9" x14ac:dyDescent="0.25">
      <c r="B16" s="907"/>
      <c r="C16" s="678"/>
      <c r="D16" s="678"/>
      <c r="E16" s="678"/>
      <c r="F16" s="678"/>
      <c r="G16" s="678"/>
      <c r="H16" s="678"/>
      <c r="I16" s="678"/>
    </row>
    <row r="17" spans="2:10" x14ac:dyDescent="0.25">
      <c r="B17" s="907"/>
      <c r="C17" s="678"/>
      <c r="D17" s="678"/>
      <c r="E17" s="678"/>
      <c r="F17" s="678"/>
      <c r="G17" s="678"/>
      <c r="H17" s="678"/>
      <c r="I17" s="678"/>
    </row>
    <row r="18" spans="2:10" x14ac:dyDescent="0.25">
      <c r="B18" s="907"/>
      <c r="C18" s="678"/>
      <c r="D18" s="678"/>
      <c r="E18" s="678"/>
      <c r="F18" s="678"/>
      <c r="G18" s="678"/>
      <c r="H18" s="678"/>
      <c r="I18" s="678"/>
    </row>
    <row r="19" spans="2:10" x14ac:dyDescent="0.25">
      <c r="B19" s="907"/>
      <c r="C19" s="678"/>
      <c r="D19" s="678"/>
      <c r="E19" s="678"/>
      <c r="F19" s="678"/>
      <c r="G19" s="678"/>
      <c r="H19" s="678"/>
      <c r="I19" s="678"/>
    </row>
    <row r="20" spans="2:10" x14ac:dyDescent="0.25">
      <c r="B20" s="907"/>
      <c r="C20" s="678"/>
      <c r="D20" s="678"/>
      <c r="E20" s="678"/>
      <c r="F20" s="678"/>
      <c r="G20" s="678"/>
      <c r="H20" s="678"/>
      <c r="I20" s="678"/>
    </row>
    <row r="21" spans="2:10" x14ac:dyDescent="0.25">
      <c r="B21" s="903"/>
      <c r="C21" s="702"/>
      <c r="D21" s="702"/>
      <c r="E21" s="702"/>
      <c r="F21" s="702"/>
      <c r="G21" s="702"/>
      <c r="H21" s="702"/>
      <c r="I21" s="702"/>
    </row>
    <row r="22" spans="2:10" x14ac:dyDescent="0.25">
      <c r="B22" s="903"/>
      <c r="C22" s="702"/>
      <c r="D22" s="702"/>
      <c r="E22" s="702"/>
      <c r="F22" s="702"/>
      <c r="G22" s="702"/>
      <c r="H22" s="702"/>
      <c r="I22" s="702"/>
    </row>
    <row r="23" spans="2:10" x14ac:dyDescent="0.25">
      <c r="B23" s="903"/>
      <c r="C23" s="702"/>
      <c r="D23" s="702"/>
      <c r="E23" s="702"/>
      <c r="F23" s="702"/>
      <c r="G23" s="702"/>
      <c r="H23" s="702"/>
      <c r="I23" s="702"/>
    </row>
    <row r="24" spans="2:10" x14ac:dyDescent="0.25">
      <c r="B24" s="903"/>
      <c r="C24" s="702"/>
      <c r="D24" s="702"/>
      <c r="E24" s="702"/>
      <c r="F24" s="702"/>
      <c r="G24" s="702"/>
      <c r="H24" s="702"/>
      <c r="I24" s="702"/>
    </row>
    <row r="25" spans="2:10" x14ac:dyDescent="0.25">
      <c r="B25" s="1114" t="s">
        <v>1072</v>
      </c>
      <c r="C25" s="1114"/>
      <c r="D25" s="1114"/>
      <c r="E25" s="1114"/>
      <c r="F25" s="1114"/>
      <c r="G25" s="1114"/>
      <c r="H25" s="1114"/>
      <c r="I25" s="1114"/>
    </row>
    <row r="26" spans="2:10" ht="28.5" customHeight="1" x14ac:dyDescent="0.25">
      <c r="B26" s="1114"/>
      <c r="C26" s="1114"/>
      <c r="D26" s="1114"/>
      <c r="E26" s="1114"/>
      <c r="F26" s="1114"/>
      <c r="G26" s="1114"/>
      <c r="H26" s="1114"/>
      <c r="I26" s="1114"/>
      <c r="J26" s="430"/>
    </row>
    <row r="27" spans="2:10" ht="21" customHeight="1" x14ac:dyDescent="0.25">
      <c r="B27" s="1140"/>
      <c r="C27" s="1140"/>
      <c r="D27" s="1140"/>
      <c r="E27" s="1140"/>
      <c r="F27" s="1140"/>
      <c r="G27" s="1140"/>
      <c r="H27" s="1140"/>
      <c r="I27" s="1140"/>
    </row>
    <row r="29" spans="2:10" x14ac:dyDescent="0.25">
      <c r="B29" s="11" t="s">
        <v>252</v>
      </c>
    </row>
    <row r="126" spans="2:4" x14ac:dyDescent="0.25">
      <c r="B126" s="1089"/>
      <c r="C126" s="1089"/>
      <c r="D126" s="1089"/>
    </row>
  </sheetData>
  <mergeCells count="17">
    <mergeCell ref="B27:I27"/>
    <mergeCell ref="B126:D126"/>
    <mergeCell ref="B25:I26"/>
    <mergeCell ref="C8:C13"/>
    <mergeCell ref="D8:H8"/>
    <mergeCell ref="I8:I13"/>
    <mergeCell ref="B9:B13"/>
    <mergeCell ref="D9:D13"/>
    <mergeCell ref="F9:F13"/>
    <mergeCell ref="G9:G13"/>
    <mergeCell ref="H9:H13"/>
    <mergeCell ref="B2:I2"/>
    <mergeCell ref="B4:I4"/>
    <mergeCell ref="B5:I5"/>
    <mergeCell ref="B6:B7"/>
    <mergeCell ref="C6:C7"/>
    <mergeCell ref="D6:I7"/>
  </mergeCells>
  <hyperlinks>
    <hyperlink ref="B29" location="'Indice Tavole'!B77" display="Ritorna all'indice delle tavole" xr:uid="{A3A49A9E-300D-4B86-A162-B0DF5C800651}"/>
  </hyperlinks>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glio38">
    <tabColor rgb="FF00B0F0"/>
    <pageSetUpPr fitToPage="1"/>
  </sheetPr>
  <dimension ref="B2:J120"/>
  <sheetViews>
    <sheetView zoomScale="140" zoomScaleNormal="140" workbookViewId="0"/>
  </sheetViews>
  <sheetFormatPr defaultColWidth="9.140625" defaultRowHeight="15" x14ac:dyDescent="0.25"/>
  <cols>
    <col min="1" max="1" width="5.7109375" style="1" customWidth="1"/>
    <col min="2" max="2" width="23.42578125" style="1" customWidth="1"/>
    <col min="3" max="9" width="9.140625" style="1"/>
    <col min="10" max="12" width="8.85546875" style="1"/>
    <col min="13" max="16384" width="9.140625" style="1"/>
  </cols>
  <sheetData>
    <row r="2" spans="2:9" x14ac:dyDescent="0.25">
      <c r="B2" s="1057" t="s">
        <v>809</v>
      </c>
      <c r="C2" s="1057"/>
      <c r="D2" s="1057"/>
      <c r="E2" s="1057"/>
      <c r="F2" s="1057"/>
      <c r="G2" s="1057"/>
      <c r="H2" s="1057"/>
      <c r="I2" s="1057"/>
    </row>
    <row r="3" spans="2:9" x14ac:dyDescent="0.25">
      <c r="B3" s="6"/>
    </row>
    <row r="4" spans="2:9" x14ac:dyDescent="0.25">
      <c r="B4" s="1048" t="s">
        <v>624</v>
      </c>
      <c r="C4" s="1048"/>
      <c r="D4" s="1048"/>
      <c r="E4" s="1048"/>
      <c r="F4" s="1048"/>
      <c r="G4" s="1048"/>
      <c r="H4" s="1048"/>
      <c r="I4" s="1048"/>
    </row>
    <row r="5" spans="2:9" x14ac:dyDescent="0.25">
      <c r="B5" s="1049" t="s">
        <v>625</v>
      </c>
      <c r="C5" s="1049"/>
      <c r="D5" s="1049"/>
      <c r="E5" s="1049"/>
      <c r="F5" s="1049"/>
      <c r="G5" s="1049"/>
      <c r="H5" s="1049"/>
      <c r="I5" s="1049"/>
    </row>
    <row r="6" spans="2:9" x14ac:dyDescent="0.25">
      <c r="B6" s="1161"/>
      <c r="C6" s="1060">
        <v>2020</v>
      </c>
      <c r="D6" s="1060">
        <v>2021</v>
      </c>
      <c r="E6" s="1060"/>
      <c r="F6" s="1060"/>
      <c r="G6" s="1060"/>
      <c r="H6" s="1060"/>
      <c r="I6" s="1060"/>
    </row>
    <row r="7" spans="2:9" x14ac:dyDescent="0.25">
      <c r="B7" s="1162"/>
      <c r="C7" s="1061"/>
      <c r="D7" s="1061"/>
      <c r="E7" s="1061"/>
      <c r="F7" s="1061"/>
      <c r="G7" s="1061"/>
      <c r="H7" s="1061"/>
      <c r="I7" s="1061"/>
    </row>
    <row r="8" spans="2:9" x14ac:dyDescent="0.25">
      <c r="B8" s="400"/>
      <c r="C8" s="1065" t="s">
        <v>25</v>
      </c>
      <c r="D8" s="1061" t="s">
        <v>124</v>
      </c>
      <c r="E8" s="1061"/>
      <c r="F8" s="1061"/>
      <c r="G8" s="1061"/>
      <c r="H8" s="1061"/>
      <c r="I8" s="1065" t="s">
        <v>25</v>
      </c>
    </row>
    <row r="9" spans="2:9" x14ac:dyDescent="0.25">
      <c r="B9" s="1115"/>
      <c r="C9" s="1065"/>
      <c r="D9" s="1136" t="s">
        <v>125</v>
      </c>
      <c r="E9" s="405" t="s">
        <v>626</v>
      </c>
      <c r="F9" s="1136" t="s">
        <v>628</v>
      </c>
      <c r="G9" s="1136" t="s">
        <v>106</v>
      </c>
      <c r="H9" s="1136" t="s">
        <v>95</v>
      </c>
      <c r="I9" s="1065"/>
    </row>
    <row r="10" spans="2:9" x14ac:dyDescent="0.25">
      <c r="B10" s="1162"/>
      <c r="C10" s="1065"/>
      <c r="D10" s="1136"/>
      <c r="E10" s="545" t="s">
        <v>627</v>
      </c>
      <c r="F10" s="1136"/>
      <c r="G10" s="1136"/>
      <c r="H10" s="1136"/>
      <c r="I10" s="1065"/>
    </row>
    <row r="11" spans="2:9" x14ac:dyDescent="0.25">
      <c r="B11" s="230" t="s">
        <v>98</v>
      </c>
      <c r="C11" s="677">
        <v>7.5</v>
      </c>
      <c r="D11" s="677">
        <v>21.7</v>
      </c>
      <c r="E11" s="677">
        <v>8.3000000000000007</v>
      </c>
      <c r="F11" s="677">
        <v>5.7</v>
      </c>
      <c r="G11" s="677">
        <v>7.2</v>
      </c>
      <c r="H11" s="677">
        <v>7</v>
      </c>
      <c r="I11" s="677">
        <v>8.5</v>
      </c>
    </row>
    <row r="12" spans="2:9" x14ac:dyDescent="0.25">
      <c r="B12" s="230" t="s">
        <v>99</v>
      </c>
      <c r="C12" s="678">
        <v>37.200000000000003</v>
      </c>
      <c r="D12" s="678">
        <v>41.2</v>
      </c>
      <c r="E12" s="678">
        <v>60.8</v>
      </c>
      <c r="F12" s="678">
        <v>42.6</v>
      </c>
      <c r="G12" s="678">
        <v>29</v>
      </c>
      <c r="H12" s="678">
        <v>22.8</v>
      </c>
      <c r="I12" s="678">
        <v>35</v>
      </c>
    </row>
    <row r="13" spans="2:9" x14ac:dyDescent="0.25">
      <c r="B13" s="230" t="s">
        <v>100</v>
      </c>
      <c r="C13" s="678">
        <v>22</v>
      </c>
      <c r="D13" s="678">
        <v>26.1</v>
      </c>
      <c r="E13" s="678">
        <v>21.7</v>
      </c>
      <c r="F13" s="678">
        <v>19.600000000000001</v>
      </c>
      <c r="G13" s="678">
        <v>23.2</v>
      </c>
      <c r="H13" s="678">
        <v>7.7</v>
      </c>
      <c r="I13" s="678">
        <v>21.4</v>
      </c>
    </row>
    <row r="14" spans="2:9" x14ac:dyDescent="0.25">
      <c r="B14" s="230" t="s">
        <v>101</v>
      </c>
      <c r="C14" s="678">
        <v>23.1</v>
      </c>
      <c r="D14" s="678">
        <v>3.3</v>
      </c>
      <c r="E14" s="830">
        <v>0</v>
      </c>
      <c r="F14" s="678">
        <v>28.6</v>
      </c>
      <c r="G14" s="678">
        <v>27.7</v>
      </c>
      <c r="H14" s="678">
        <v>49.6</v>
      </c>
      <c r="I14" s="678">
        <v>25.8</v>
      </c>
    </row>
    <row r="15" spans="2:9" x14ac:dyDescent="0.25">
      <c r="B15" s="230" t="s">
        <v>344</v>
      </c>
      <c r="C15" s="678">
        <v>8.9</v>
      </c>
      <c r="D15" s="678">
        <v>6.4</v>
      </c>
      <c r="E15" s="678">
        <v>9</v>
      </c>
      <c r="F15" s="678">
        <v>3.3</v>
      </c>
      <c r="G15" s="678">
        <v>12.1</v>
      </c>
      <c r="H15" s="678">
        <v>10.6</v>
      </c>
      <c r="I15" s="678">
        <v>8.5</v>
      </c>
    </row>
    <row r="16" spans="2:9" x14ac:dyDescent="0.25">
      <c r="B16" s="230" t="s">
        <v>345</v>
      </c>
      <c r="C16" s="678">
        <v>0.6</v>
      </c>
      <c r="D16" s="678">
        <v>1</v>
      </c>
      <c r="E16" s="830">
        <v>0</v>
      </c>
      <c r="F16" s="678">
        <v>0.4</v>
      </c>
      <c r="G16" s="678">
        <v>1.4</v>
      </c>
      <c r="H16" s="678">
        <v>1</v>
      </c>
      <c r="I16" s="678">
        <v>1</v>
      </c>
    </row>
    <row r="17" spans="2:10" x14ac:dyDescent="0.25">
      <c r="B17" s="230" t="s">
        <v>242</v>
      </c>
      <c r="C17" s="678">
        <v>0.8</v>
      </c>
      <c r="D17" s="678">
        <v>0.2</v>
      </c>
      <c r="E17" s="678">
        <v>0.3</v>
      </c>
      <c r="F17" s="678">
        <v>-0.1</v>
      </c>
      <c r="G17" s="678">
        <v>-0.5</v>
      </c>
      <c r="H17" s="678">
        <v>1.4</v>
      </c>
      <c r="I17" s="678">
        <v>-0.2</v>
      </c>
    </row>
    <row r="18" spans="2:10" x14ac:dyDescent="0.25">
      <c r="B18" s="398" t="s">
        <v>25</v>
      </c>
      <c r="C18" s="674">
        <v>100</v>
      </c>
      <c r="D18" s="674">
        <v>100</v>
      </c>
      <c r="E18" s="674">
        <v>100</v>
      </c>
      <c r="F18" s="674">
        <v>100</v>
      </c>
      <c r="G18" s="674">
        <v>100</v>
      </c>
      <c r="H18" s="674">
        <v>100</v>
      </c>
      <c r="I18" s="674">
        <v>100</v>
      </c>
    </row>
    <row r="19" spans="2:10" x14ac:dyDescent="0.25">
      <c r="B19" s="81" t="s">
        <v>243</v>
      </c>
      <c r="C19" s="62"/>
      <c r="D19" s="62"/>
      <c r="E19" s="62"/>
      <c r="F19" s="62"/>
      <c r="G19" s="62"/>
      <c r="H19" s="62"/>
      <c r="I19" s="62"/>
    </row>
    <row r="20" spans="2:10" x14ac:dyDescent="0.25">
      <c r="B20" s="406" t="s">
        <v>128</v>
      </c>
      <c r="C20" s="448">
        <v>60965</v>
      </c>
      <c r="D20" s="448">
        <v>8173.6</v>
      </c>
      <c r="E20" s="448">
        <v>1402</v>
      </c>
      <c r="F20" s="448">
        <v>20661.8</v>
      </c>
      <c r="G20" s="448">
        <v>31652</v>
      </c>
      <c r="H20" s="448">
        <v>4360</v>
      </c>
      <c r="I20" s="448">
        <f>SUM(D20:H20)</f>
        <v>66249.399999999994</v>
      </c>
      <c r="J20" s="430"/>
    </row>
    <row r="21" spans="2:10" ht="21" customHeight="1" x14ac:dyDescent="0.25">
      <c r="B21" s="1140"/>
      <c r="C21" s="1140"/>
      <c r="D21" s="1140"/>
      <c r="E21" s="1140"/>
      <c r="F21" s="1140"/>
      <c r="G21" s="1140"/>
      <c r="H21" s="1140"/>
      <c r="I21" s="1140"/>
    </row>
    <row r="23" spans="2:10" x14ac:dyDescent="0.25">
      <c r="B23" s="11" t="s">
        <v>252</v>
      </c>
    </row>
    <row r="120" spans="2:4" x14ac:dyDescent="0.25">
      <c r="B120" s="1089"/>
      <c r="C120" s="1089"/>
      <c r="D120" s="1089"/>
    </row>
  </sheetData>
  <mergeCells count="16">
    <mergeCell ref="B120:D120"/>
    <mergeCell ref="B2:I2"/>
    <mergeCell ref="B4:I4"/>
    <mergeCell ref="B6:B7"/>
    <mergeCell ref="D6:I7"/>
    <mergeCell ref="C8:C10"/>
    <mergeCell ref="D8:H8"/>
    <mergeCell ref="I8:I10"/>
    <mergeCell ref="B9:B10"/>
    <mergeCell ref="B21:I21"/>
    <mergeCell ref="C6:C7"/>
    <mergeCell ref="B5:I5"/>
    <mergeCell ref="D9:D10"/>
    <mergeCell ref="F9:F10"/>
    <mergeCell ref="G9:G10"/>
    <mergeCell ref="H9:H10"/>
  </mergeCells>
  <hyperlinks>
    <hyperlink ref="B23" location="'Indice Tavole'!B78" display="Ritorna all'indice delle tavole" xr:uid="{00000000-0004-0000-3E00-000000000000}"/>
  </hyperlinks>
  <printOptions horizontalCentered="1"/>
  <pageMargins left="0.23622047244094491" right="0.23622047244094491" top="0.74803149606299213" bottom="0.74803149606299213" header="0.31496062992125984" footer="0.31496062992125984"/>
  <pageSetup paperSize="9" orientation="portrait" r:id="rId1"/>
  <ignoredErrors>
    <ignoredError sqref="I20" formulaRange="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glio43">
    <tabColor rgb="FF00B0F0"/>
    <pageSetUpPr fitToPage="1"/>
  </sheetPr>
  <dimension ref="B2:I118"/>
  <sheetViews>
    <sheetView zoomScale="140" zoomScaleNormal="140" workbookViewId="0"/>
  </sheetViews>
  <sheetFormatPr defaultColWidth="9.140625" defaultRowHeight="15" x14ac:dyDescent="0.25"/>
  <cols>
    <col min="1" max="1" width="4.5703125" style="1" customWidth="1"/>
    <col min="2" max="2" width="33.42578125" style="1" customWidth="1"/>
    <col min="3" max="3" width="5.7109375" style="1" bestFit="1" customWidth="1"/>
    <col min="4" max="4" width="8.140625" style="1" bestFit="1" customWidth="1"/>
    <col min="5" max="6" width="6.5703125" style="1" bestFit="1" customWidth="1"/>
    <col min="7" max="7" width="8.7109375" style="1" bestFit="1" customWidth="1"/>
    <col min="8" max="8" width="8.42578125" style="1" bestFit="1" customWidth="1"/>
    <col min="9" max="9" width="5.7109375" style="1" bestFit="1" customWidth="1"/>
    <col min="10" max="12" width="8.85546875" style="1"/>
    <col min="13" max="16384" width="9.140625" style="1"/>
  </cols>
  <sheetData>
    <row r="2" spans="2:9" x14ac:dyDescent="0.25">
      <c r="B2" s="1057" t="s">
        <v>810</v>
      </c>
      <c r="C2" s="1057"/>
      <c r="D2" s="1057"/>
      <c r="E2" s="1057"/>
      <c r="F2" s="1057"/>
      <c r="G2" s="1057"/>
      <c r="H2" s="1057"/>
      <c r="I2" s="1057"/>
    </row>
    <row r="3" spans="2:9" x14ac:dyDescent="0.25">
      <c r="B3" s="6"/>
    </row>
    <row r="4" spans="2:9" x14ac:dyDescent="0.25">
      <c r="B4" s="1048" t="s">
        <v>629</v>
      </c>
      <c r="C4" s="1048"/>
      <c r="D4" s="1048"/>
      <c r="E4" s="1048"/>
      <c r="F4" s="1048"/>
      <c r="G4" s="1048"/>
      <c r="H4" s="1048"/>
      <c r="I4" s="1048"/>
    </row>
    <row r="5" spans="2:9" x14ac:dyDescent="0.25">
      <c r="B5" s="1049" t="s">
        <v>142</v>
      </c>
      <c r="C5" s="1049"/>
      <c r="D5" s="1049"/>
      <c r="E5" s="1049"/>
      <c r="F5" s="1049"/>
      <c r="G5" s="1049"/>
      <c r="H5" s="1049"/>
      <c r="I5" s="1049"/>
    </row>
    <row r="6" spans="2:9" x14ac:dyDescent="0.25">
      <c r="B6" s="400"/>
      <c r="C6" s="399">
        <v>2020</v>
      </c>
      <c r="D6" s="1163"/>
      <c r="E6" s="1163"/>
      <c r="F6" s="1163"/>
      <c r="G6" s="1163"/>
      <c r="H6" s="1163"/>
      <c r="I6" s="399">
        <v>2021</v>
      </c>
    </row>
    <row r="7" spans="2:9" x14ac:dyDescent="0.25">
      <c r="B7" s="400"/>
      <c r="C7" s="1064" t="s">
        <v>25</v>
      </c>
      <c r="D7" s="1080" t="s">
        <v>124</v>
      </c>
      <c r="E7" s="1080"/>
      <c r="F7" s="1080"/>
      <c r="G7" s="1080"/>
      <c r="H7" s="1080"/>
      <c r="I7" s="1064" t="s">
        <v>25</v>
      </c>
    </row>
    <row r="8" spans="2:9" ht="25.5" x14ac:dyDescent="0.25">
      <c r="B8" s="406"/>
      <c r="C8" s="1108"/>
      <c r="D8" s="541" t="s">
        <v>125</v>
      </c>
      <c r="E8" s="541" t="s">
        <v>630</v>
      </c>
      <c r="F8" s="541" t="s">
        <v>628</v>
      </c>
      <c r="G8" s="541" t="s">
        <v>106</v>
      </c>
      <c r="H8" s="541" t="s">
        <v>95</v>
      </c>
      <c r="I8" s="1108"/>
    </row>
    <row r="9" spans="2:9" x14ac:dyDescent="0.25">
      <c r="B9" s="230" t="s">
        <v>631</v>
      </c>
      <c r="C9" s="678">
        <v>23.1</v>
      </c>
      <c r="D9" s="678">
        <v>3.3</v>
      </c>
      <c r="E9" s="678" t="s">
        <v>3</v>
      </c>
      <c r="F9" s="678">
        <v>28.6</v>
      </c>
      <c r="G9" s="678">
        <v>27.7</v>
      </c>
      <c r="H9" s="678">
        <v>49.6</v>
      </c>
      <c r="I9" s="678">
        <v>25.8</v>
      </c>
    </row>
    <row r="10" spans="2:9" x14ac:dyDescent="0.25">
      <c r="B10" s="230" t="s">
        <v>632</v>
      </c>
      <c r="C10" s="679">
        <v>5.2</v>
      </c>
      <c r="D10" s="679">
        <v>3.9</v>
      </c>
      <c r="E10" s="679" t="s">
        <v>3</v>
      </c>
      <c r="F10" s="679">
        <v>2.2999999999999998</v>
      </c>
      <c r="G10" s="679">
        <v>5.2</v>
      </c>
      <c r="H10" s="679">
        <v>8.3000000000000007</v>
      </c>
      <c r="I10" s="679">
        <v>4.2</v>
      </c>
    </row>
    <row r="11" spans="2:9" x14ac:dyDescent="0.25">
      <c r="B11" s="81" t="s">
        <v>633</v>
      </c>
      <c r="C11" s="680">
        <v>4.7</v>
      </c>
      <c r="D11" s="680">
        <v>3.6</v>
      </c>
      <c r="E11" s="680" t="s">
        <v>3</v>
      </c>
      <c r="F11" s="680">
        <v>2.1</v>
      </c>
      <c r="G11" s="680">
        <v>5.8</v>
      </c>
      <c r="H11" s="680">
        <v>7.7</v>
      </c>
      <c r="I11" s="680">
        <v>4.3</v>
      </c>
    </row>
    <row r="12" spans="2:9" x14ac:dyDescent="0.25">
      <c r="B12" s="81" t="s">
        <v>634</v>
      </c>
      <c r="C12" s="680">
        <v>0.5</v>
      </c>
      <c r="D12" s="680">
        <v>0.3</v>
      </c>
      <c r="E12" s="680" t="s">
        <v>3</v>
      </c>
      <c r="F12" s="680">
        <v>0.2</v>
      </c>
      <c r="G12" s="680">
        <v>-0.6</v>
      </c>
      <c r="H12" s="680">
        <v>0.6</v>
      </c>
      <c r="I12" s="680">
        <v>-0.1</v>
      </c>
    </row>
    <row r="13" spans="2:9" x14ac:dyDescent="0.25">
      <c r="B13" s="398" t="s">
        <v>635</v>
      </c>
      <c r="C13" s="816">
        <v>28.2</v>
      </c>
      <c r="D13" s="816">
        <v>7.2</v>
      </c>
      <c r="E13" s="816" t="s">
        <v>3</v>
      </c>
      <c r="F13" s="816">
        <v>30.9</v>
      </c>
      <c r="G13" s="816">
        <v>32.9</v>
      </c>
      <c r="H13" s="816">
        <v>57.8</v>
      </c>
      <c r="I13" s="816">
        <v>30</v>
      </c>
    </row>
    <row r="14" spans="2:9" x14ac:dyDescent="0.25">
      <c r="B14" s="794"/>
      <c r="C14" s="826"/>
      <c r="D14" s="826"/>
      <c r="E14" s="678"/>
      <c r="F14" s="826"/>
      <c r="G14" s="826"/>
      <c r="H14" s="826"/>
      <c r="I14" s="826"/>
    </row>
    <row r="15" spans="2:9" x14ac:dyDescent="0.25">
      <c r="B15" s="1164"/>
      <c r="C15" s="1164"/>
      <c r="D15" s="1164"/>
      <c r="E15" s="1164"/>
      <c r="F15" s="1164"/>
      <c r="G15" s="1164"/>
      <c r="H15" s="1164"/>
      <c r="I15" s="1164"/>
    </row>
    <row r="17" spans="2:2" x14ac:dyDescent="0.25">
      <c r="B17" s="11" t="s">
        <v>252</v>
      </c>
    </row>
    <row r="118" spans="2:4" x14ac:dyDescent="0.25">
      <c r="B118" s="1089"/>
      <c r="C118" s="1089"/>
      <c r="D118" s="1089"/>
    </row>
  </sheetData>
  <mergeCells count="9">
    <mergeCell ref="B118:D118"/>
    <mergeCell ref="B2:I2"/>
    <mergeCell ref="B4:I4"/>
    <mergeCell ref="B5:I5"/>
    <mergeCell ref="D6:H6"/>
    <mergeCell ref="C7:C8"/>
    <mergeCell ref="I7:I8"/>
    <mergeCell ref="D7:H7"/>
    <mergeCell ref="B15:I15"/>
  </mergeCells>
  <hyperlinks>
    <hyperlink ref="B17" location="'Indice Tavole'!B79" display="Ritorna all'indice delle tavole" xr:uid="{00000000-0004-0000-3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glio44">
    <tabColor rgb="FF00B0F0"/>
    <pageSetUpPr fitToPage="1"/>
  </sheetPr>
  <dimension ref="B2:J120"/>
  <sheetViews>
    <sheetView topLeftCell="B1" zoomScale="140" zoomScaleNormal="140" workbookViewId="0"/>
  </sheetViews>
  <sheetFormatPr defaultColWidth="8.85546875" defaultRowHeight="15" x14ac:dyDescent="0.25"/>
  <cols>
    <col min="1" max="1" width="6" style="1" customWidth="1"/>
    <col min="2" max="2" width="22.85546875" style="1" customWidth="1"/>
    <col min="3" max="16384" width="8.85546875" style="1"/>
  </cols>
  <sheetData>
    <row r="2" spans="2:9" x14ac:dyDescent="0.25">
      <c r="B2" s="1057" t="s">
        <v>811</v>
      </c>
      <c r="C2" s="1057"/>
      <c r="D2" s="1057"/>
      <c r="E2" s="1057"/>
      <c r="F2" s="1057"/>
      <c r="G2" s="1057"/>
      <c r="H2" s="1057"/>
      <c r="I2" s="1057"/>
    </row>
    <row r="3" spans="2:9" x14ac:dyDescent="0.25">
      <c r="B3" s="6"/>
    </row>
    <row r="4" spans="2:9" x14ac:dyDescent="0.25">
      <c r="B4" s="1048" t="s">
        <v>636</v>
      </c>
      <c r="C4" s="1048"/>
      <c r="D4" s="1048"/>
      <c r="E4" s="1048"/>
      <c r="F4" s="1048"/>
      <c r="G4" s="1048"/>
      <c r="H4" s="1048"/>
      <c r="I4" s="1048"/>
    </row>
    <row r="5" spans="2:9" x14ac:dyDescent="0.25">
      <c r="B5" s="1049" t="s">
        <v>625</v>
      </c>
      <c r="C5" s="1049"/>
      <c r="D5" s="1049"/>
      <c r="E5" s="1049"/>
      <c r="F5" s="1049"/>
      <c r="G5" s="1049"/>
      <c r="H5" s="1049"/>
      <c r="I5" s="1049"/>
    </row>
    <row r="6" spans="2:9" x14ac:dyDescent="0.25">
      <c r="B6" s="377"/>
      <c r="C6" s="376">
        <v>2020</v>
      </c>
      <c r="D6" s="1080">
        <v>2021</v>
      </c>
      <c r="E6" s="1080"/>
      <c r="F6" s="1080"/>
      <c r="G6" s="1080"/>
      <c r="H6" s="1080"/>
      <c r="I6" s="1080"/>
    </row>
    <row r="7" spans="2:9" x14ac:dyDescent="0.25">
      <c r="B7" s="377"/>
      <c r="C7" s="1064" t="s">
        <v>25</v>
      </c>
      <c r="D7" s="1080" t="s">
        <v>124</v>
      </c>
      <c r="E7" s="1080"/>
      <c r="F7" s="1080"/>
      <c r="G7" s="1080"/>
      <c r="H7" s="1080"/>
      <c r="I7" s="1064" t="s">
        <v>25</v>
      </c>
    </row>
    <row r="8" spans="2:9" ht="25.5" x14ac:dyDescent="0.25">
      <c r="B8" s="380"/>
      <c r="C8" s="1108"/>
      <c r="D8" s="541" t="s">
        <v>125</v>
      </c>
      <c r="E8" s="541" t="s">
        <v>630</v>
      </c>
      <c r="F8" s="541" t="s">
        <v>628</v>
      </c>
      <c r="G8" s="541" t="s">
        <v>106</v>
      </c>
      <c r="H8" s="541" t="s">
        <v>95</v>
      </c>
      <c r="I8" s="1108"/>
    </row>
    <row r="9" spans="2:9" x14ac:dyDescent="0.25">
      <c r="B9" s="382" t="s">
        <v>244</v>
      </c>
      <c r="C9" s="684">
        <v>70.7</v>
      </c>
      <c r="D9" s="684">
        <v>92.9</v>
      </c>
      <c r="E9" s="684">
        <v>100</v>
      </c>
      <c r="F9" s="684">
        <v>67.8</v>
      </c>
      <c r="G9" s="684">
        <v>65.400000000000006</v>
      </c>
      <c r="H9" s="684">
        <v>37.1</v>
      </c>
      <c r="I9" s="791">
        <v>67.900000000000006</v>
      </c>
    </row>
    <row r="10" spans="2:9" x14ac:dyDescent="0.25">
      <c r="B10" s="383" t="s">
        <v>245</v>
      </c>
      <c r="C10" s="679">
        <v>14.8</v>
      </c>
      <c r="D10" s="679">
        <v>39.9</v>
      </c>
      <c r="E10" s="679">
        <v>40</v>
      </c>
      <c r="F10" s="679">
        <v>11.4</v>
      </c>
      <c r="G10" s="679">
        <v>10.5</v>
      </c>
      <c r="H10" s="679">
        <v>7.8</v>
      </c>
      <c r="I10" s="806">
        <v>14.3</v>
      </c>
    </row>
    <row r="11" spans="2:9" x14ac:dyDescent="0.25">
      <c r="B11" s="383" t="s">
        <v>246</v>
      </c>
      <c r="C11" s="679">
        <v>27.5</v>
      </c>
      <c r="D11" s="679">
        <v>38.799999999999997</v>
      </c>
      <c r="E11" s="679">
        <v>32.299999999999997</v>
      </c>
      <c r="F11" s="679">
        <v>30.7</v>
      </c>
      <c r="G11" s="679">
        <v>22.1</v>
      </c>
      <c r="H11" s="679">
        <v>15.8</v>
      </c>
      <c r="I11" s="806">
        <v>26.5</v>
      </c>
    </row>
    <row r="12" spans="2:9" x14ac:dyDescent="0.25">
      <c r="B12" s="383" t="s">
        <v>637</v>
      </c>
      <c r="C12" s="679">
        <v>5.7</v>
      </c>
      <c r="D12" s="679">
        <v>1.6</v>
      </c>
      <c r="E12" s="679">
        <v>3.8</v>
      </c>
      <c r="F12" s="679">
        <v>1.2</v>
      </c>
      <c r="G12" s="679">
        <v>0.9</v>
      </c>
      <c r="H12" s="679">
        <v>0.5</v>
      </c>
      <c r="I12" s="806">
        <v>1.1000000000000001</v>
      </c>
    </row>
    <row r="13" spans="2:9" x14ac:dyDescent="0.25">
      <c r="B13" s="383" t="s">
        <v>247</v>
      </c>
      <c r="C13" s="679">
        <v>16</v>
      </c>
      <c r="D13" s="679">
        <v>5.8</v>
      </c>
      <c r="E13" s="679">
        <v>12.5</v>
      </c>
      <c r="F13" s="679">
        <v>13.9</v>
      </c>
      <c r="G13" s="679">
        <v>19.600000000000001</v>
      </c>
      <c r="H13" s="679">
        <v>7.5</v>
      </c>
      <c r="I13" s="806">
        <v>15.3</v>
      </c>
    </row>
    <row r="14" spans="2:9" x14ac:dyDescent="0.25">
      <c r="B14" s="383" t="s">
        <v>248</v>
      </c>
      <c r="C14" s="679">
        <v>1.6</v>
      </c>
      <c r="D14" s="679">
        <v>0.9</v>
      </c>
      <c r="E14" s="679">
        <v>0.8</v>
      </c>
      <c r="F14" s="679">
        <v>0.5</v>
      </c>
      <c r="G14" s="679">
        <v>2.2999999999999998</v>
      </c>
      <c r="H14" s="679">
        <v>0.4</v>
      </c>
      <c r="I14" s="806">
        <v>1.4</v>
      </c>
    </row>
    <row r="15" spans="2:9" x14ac:dyDescent="0.25">
      <c r="B15" s="383" t="s">
        <v>249</v>
      </c>
      <c r="C15" s="679">
        <v>2.2999999999999998</v>
      </c>
      <c r="D15" s="679">
        <v>5.2</v>
      </c>
      <c r="E15" s="679">
        <v>8.4</v>
      </c>
      <c r="F15" s="679">
        <v>7.7</v>
      </c>
      <c r="G15" s="679">
        <v>6.1</v>
      </c>
      <c r="H15" s="679">
        <v>4.4000000000000004</v>
      </c>
      <c r="I15" s="806">
        <v>6.5</v>
      </c>
    </row>
    <row r="16" spans="2:9" x14ac:dyDescent="0.25">
      <c r="B16" s="64" t="s">
        <v>250</v>
      </c>
      <c r="C16" s="683">
        <v>2.8</v>
      </c>
      <c r="D16" s="683">
        <v>0.7</v>
      </c>
      <c r="E16" s="683">
        <v>2.2000000000000002</v>
      </c>
      <c r="F16" s="683">
        <v>2.4</v>
      </c>
      <c r="G16" s="683">
        <v>3.8</v>
      </c>
      <c r="H16" s="683">
        <v>0.6</v>
      </c>
      <c r="I16" s="814">
        <v>2.8</v>
      </c>
    </row>
    <row r="17" spans="2:10" x14ac:dyDescent="0.25">
      <c r="B17" s="382" t="s">
        <v>101</v>
      </c>
      <c r="C17" s="682">
        <v>29.3</v>
      </c>
      <c r="D17" s="682">
        <v>7.1</v>
      </c>
      <c r="E17" s="682" t="s">
        <v>3</v>
      </c>
      <c r="F17" s="682">
        <v>32.200000000000003</v>
      </c>
      <c r="G17" s="682">
        <v>34.6</v>
      </c>
      <c r="H17" s="682">
        <v>62.9</v>
      </c>
      <c r="I17" s="68">
        <v>32.1</v>
      </c>
    </row>
    <row r="18" spans="2:10" x14ac:dyDescent="0.25">
      <c r="B18" s="383" t="s">
        <v>245</v>
      </c>
      <c r="C18" s="679">
        <v>1</v>
      </c>
      <c r="D18" s="679">
        <v>0.1</v>
      </c>
      <c r="E18" s="679" t="s">
        <v>3</v>
      </c>
      <c r="F18" s="679">
        <v>1.1000000000000001</v>
      </c>
      <c r="G18" s="679">
        <v>1.3</v>
      </c>
      <c r="H18" s="679">
        <v>1.2</v>
      </c>
      <c r="I18" s="806">
        <v>1.1000000000000001</v>
      </c>
    </row>
    <row r="19" spans="2:10" x14ac:dyDescent="0.25">
      <c r="B19" s="383" t="s">
        <v>246</v>
      </c>
      <c r="C19" s="679">
        <v>7.7</v>
      </c>
      <c r="D19" s="679">
        <v>1.1000000000000001</v>
      </c>
      <c r="E19" s="679" t="s">
        <v>3</v>
      </c>
      <c r="F19" s="679">
        <v>7.3</v>
      </c>
      <c r="G19" s="679">
        <v>7.9</v>
      </c>
      <c r="H19" s="679">
        <v>14.4</v>
      </c>
      <c r="I19" s="806">
        <v>7.3</v>
      </c>
    </row>
    <row r="20" spans="2:10" x14ac:dyDescent="0.25">
      <c r="B20" s="383" t="s">
        <v>637</v>
      </c>
      <c r="C20" s="679">
        <v>2.1</v>
      </c>
      <c r="D20" s="679">
        <v>0.1</v>
      </c>
      <c r="E20" s="679" t="s">
        <v>3</v>
      </c>
      <c r="F20" s="679">
        <v>0.5</v>
      </c>
      <c r="G20" s="679">
        <v>0.8</v>
      </c>
      <c r="H20" s="679">
        <v>1.1000000000000001</v>
      </c>
      <c r="I20" s="806">
        <v>0.6</v>
      </c>
    </row>
    <row r="21" spans="2:10" x14ac:dyDescent="0.25">
      <c r="B21" s="383" t="s">
        <v>247</v>
      </c>
      <c r="C21" s="679">
        <v>12.9</v>
      </c>
      <c r="D21" s="679">
        <v>4.0999999999999996</v>
      </c>
      <c r="E21" s="679" t="s">
        <v>3</v>
      </c>
      <c r="F21" s="679">
        <v>16.100000000000001</v>
      </c>
      <c r="G21" s="679">
        <v>17.2</v>
      </c>
      <c r="H21" s="679">
        <v>33.799999999999997</v>
      </c>
      <c r="I21" s="806">
        <v>16.2</v>
      </c>
    </row>
    <row r="22" spans="2:10" x14ac:dyDescent="0.25">
      <c r="B22" s="383" t="s">
        <v>248</v>
      </c>
      <c r="C22" s="679">
        <v>1.7</v>
      </c>
      <c r="D22" s="679">
        <v>0.4</v>
      </c>
      <c r="E22" s="679" t="s">
        <v>3</v>
      </c>
      <c r="F22" s="679">
        <v>1.5</v>
      </c>
      <c r="G22" s="679">
        <v>1.7</v>
      </c>
      <c r="H22" s="679">
        <v>3.2</v>
      </c>
      <c r="I22" s="806">
        <v>1.6</v>
      </c>
    </row>
    <row r="23" spans="2:10" x14ac:dyDescent="0.25">
      <c r="B23" s="383" t="s">
        <v>249</v>
      </c>
      <c r="C23" s="679">
        <v>2.4</v>
      </c>
      <c r="D23" s="679">
        <v>1</v>
      </c>
      <c r="E23" s="679" t="s">
        <v>3</v>
      </c>
      <c r="F23" s="679">
        <v>3.9</v>
      </c>
      <c r="G23" s="679">
        <v>4.3</v>
      </c>
      <c r="H23" s="679">
        <v>7.2</v>
      </c>
      <c r="I23" s="806">
        <v>3.9</v>
      </c>
    </row>
    <row r="24" spans="2:10" x14ac:dyDescent="0.25">
      <c r="B24" s="64" t="s">
        <v>250</v>
      </c>
      <c r="C24" s="678">
        <v>1.6</v>
      </c>
      <c r="D24" s="678">
        <v>0.3</v>
      </c>
      <c r="E24" s="678" t="s">
        <v>3</v>
      </c>
      <c r="F24" s="678">
        <v>1.8</v>
      </c>
      <c r="G24" s="678">
        <v>1.3</v>
      </c>
      <c r="H24" s="678">
        <v>2</v>
      </c>
      <c r="I24" s="801">
        <v>1.4</v>
      </c>
    </row>
    <row r="25" spans="2:10" x14ac:dyDescent="0.25">
      <c r="B25" s="378" t="s">
        <v>251</v>
      </c>
      <c r="C25" s="685">
        <v>100</v>
      </c>
      <c r="D25" s="685">
        <v>100</v>
      </c>
      <c r="E25" s="685">
        <v>100</v>
      </c>
      <c r="F25" s="685">
        <v>100</v>
      </c>
      <c r="G25" s="685">
        <v>100</v>
      </c>
      <c r="H25" s="685">
        <v>100</v>
      </c>
      <c r="I25" s="785">
        <v>100</v>
      </c>
    </row>
    <row r="26" spans="2:10" x14ac:dyDescent="0.25">
      <c r="B26" s="90" t="s">
        <v>50</v>
      </c>
      <c r="C26" s="807"/>
      <c r="D26" s="807"/>
      <c r="E26" s="807"/>
      <c r="F26" s="807"/>
      <c r="G26" s="807"/>
      <c r="H26" s="807"/>
      <c r="I26" s="807"/>
    </row>
    <row r="27" spans="2:10" x14ac:dyDescent="0.25">
      <c r="B27" s="64" t="s">
        <v>128</v>
      </c>
      <c r="C27" s="448">
        <v>60965</v>
      </c>
      <c r="D27" s="448">
        <v>8174</v>
      </c>
      <c r="E27" s="448">
        <v>1402</v>
      </c>
      <c r="F27" s="448">
        <v>20662</v>
      </c>
      <c r="G27" s="448">
        <v>31652</v>
      </c>
      <c r="H27" s="448">
        <v>4360</v>
      </c>
      <c r="I27" s="448">
        <v>66249</v>
      </c>
      <c r="J27" s="430"/>
    </row>
    <row r="28" spans="2:10" x14ac:dyDescent="0.25">
      <c r="B28" s="1165"/>
      <c r="C28" s="1166"/>
      <c r="D28" s="1166"/>
      <c r="E28" s="1166"/>
      <c r="F28" s="1166"/>
      <c r="G28" s="1166"/>
      <c r="H28" s="1166"/>
      <c r="I28" s="1166"/>
    </row>
    <row r="29" spans="2:10" ht="22.5" customHeight="1" x14ac:dyDescent="0.25">
      <c r="B29" s="1120" t="s">
        <v>1138</v>
      </c>
      <c r="C29" s="1120"/>
      <c r="D29" s="1120"/>
      <c r="E29" s="1120"/>
      <c r="F29" s="1120"/>
      <c r="G29" s="1120"/>
      <c r="H29" s="1120"/>
      <c r="I29" s="1120"/>
    </row>
    <row r="31" spans="2:10" x14ac:dyDescent="0.25">
      <c r="B31" s="11" t="s">
        <v>252</v>
      </c>
    </row>
    <row r="120" spans="2:4" x14ac:dyDescent="0.25">
      <c r="B120" s="1089"/>
      <c r="C120" s="1089"/>
      <c r="D120" s="1089"/>
    </row>
  </sheetData>
  <mergeCells count="10">
    <mergeCell ref="B120:D120"/>
    <mergeCell ref="B2:I2"/>
    <mergeCell ref="B4:I4"/>
    <mergeCell ref="B5:I5"/>
    <mergeCell ref="B28:I28"/>
    <mergeCell ref="B29:I29"/>
    <mergeCell ref="D6:I6"/>
    <mergeCell ref="C7:C8"/>
    <mergeCell ref="D7:H7"/>
    <mergeCell ref="I7:I8"/>
  </mergeCells>
  <hyperlinks>
    <hyperlink ref="B31" location="'Indice Tavole'!B80" display="Ritorna all'indice delle tavole" xr:uid="{00000000-0004-0000-4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glio45">
    <tabColor rgb="FF00B0F0"/>
    <pageSetUpPr fitToPage="1"/>
  </sheetPr>
  <dimension ref="B2:G120"/>
  <sheetViews>
    <sheetView zoomScale="140" zoomScaleNormal="140" workbookViewId="0"/>
  </sheetViews>
  <sheetFormatPr defaultColWidth="8.85546875" defaultRowHeight="15" x14ac:dyDescent="0.25"/>
  <cols>
    <col min="1" max="1" width="5" style="1" customWidth="1"/>
    <col min="2" max="2" width="19.5703125" style="1" customWidth="1"/>
    <col min="3" max="7" width="12.85546875" style="1" customWidth="1"/>
    <col min="8" max="16384" width="8.85546875" style="1"/>
  </cols>
  <sheetData>
    <row r="2" spans="2:7" x14ac:dyDescent="0.25">
      <c r="B2" s="1057" t="s">
        <v>812</v>
      </c>
      <c r="C2" s="1057"/>
      <c r="D2" s="1057"/>
      <c r="E2" s="1057"/>
      <c r="F2" s="1057"/>
      <c r="G2" s="1057"/>
    </row>
    <row r="3" spans="2:7" x14ac:dyDescent="0.25">
      <c r="B3" s="379"/>
    </row>
    <row r="4" spans="2:7" x14ac:dyDescent="0.25">
      <c r="B4" s="1048" t="s">
        <v>638</v>
      </c>
      <c r="C4" s="1048"/>
      <c r="D4" s="1048"/>
      <c r="E4" s="1048"/>
      <c r="F4" s="1048"/>
      <c r="G4" s="1048"/>
    </row>
    <row r="5" spans="2:7" x14ac:dyDescent="0.25">
      <c r="B5" s="1049" t="s">
        <v>103</v>
      </c>
      <c r="C5" s="1071"/>
      <c r="D5" s="1071"/>
      <c r="E5" s="1071"/>
      <c r="F5" s="1071"/>
      <c r="G5" s="1071"/>
    </row>
    <row r="6" spans="2:7" ht="17.45" customHeight="1" x14ac:dyDescent="0.25">
      <c r="B6" s="1062"/>
      <c r="C6" s="790" t="s">
        <v>988</v>
      </c>
      <c r="D6" s="1167" t="s">
        <v>1024</v>
      </c>
      <c r="E6" s="790" t="s">
        <v>794</v>
      </c>
      <c r="F6" s="790" t="s">
        <v>989</v>
      </c>
      <c r="G6" s="790" t="s">
        <v>990</v>
      </c>
    </row>
    <row r="7" spans="2:7" ht="14.45" customHeight="1" x14ac:dyDescent="0.25">
      <c r="B7" s="1143"/>
      <c r="C7" s="792" t="s">
        <v>991</v>
      </c>
      <c r="D7" s="1168"/>
      <c r="E7" s="792" t="s">
        <v>991</v>
      </c>
      <c r="F7" s="792" t="s">
        <v>991</v>
      </c>
      <c r="G7" s="792" t="s">
        <v>991</v>
      </c>
    </row>
    <row r="8" spans="2:7" ht="18.600000000000001" customHeight="1" x14ac:dyDescent="0.25">
      <c r="B8" s="80"/>
      <c r="C8" s="545" t="s">
        <v>110</v>
      </c>
      <c r="D8" s="545" t="s">
        <v>111</v>
      </c>
      <c r="E8" s="545" t="s">
        <v>112</v>
      </c>
      <c r="F8" s="545" t="s">
        <v>113</v>
      </c>
      <c r="G8" s="545" t="s">
        <v>114</v>
      </c>
    </row>
    <row r="9" spans="2:7" x14ac:dyDescent="0.25">
      <c r="B9" s="107" t="s">
        <v>639</v>
      </c>
      <c r="C9" s="686">
        <v>4.9000000000000004</v>
      </c>
      <c r="D9" s="687">
        <v>4</v>
      </c>
      <c r="E9" s="687">
        <v>5.0999999999999996</v>
      </c>
      <c r="F9" s="687">
        <v>3</v>
      </c>
      <c r="G9" s="687">
        <v>4.0999999999999996</v>
      </c>
    </row>
    <row r="10" spans="2:7" x14ac:dyDescent="0.25">
      <c r="B10" s="95" t="s">
        <v>451</v>
      </c>
      <c r="C10" s="688">
        <v>0.3</v>
      </c>
      <c r="D10" s="688">
        <v>0.7</v>
      </c>
      <c r="E10" s="688">
        <v>1.1000000000000001</v>
      </c>
      <c r="F10" s="688">
        <v>0.6</v>
      </c>
      <c r="G10" s="688">
        <v>2.1</v>
      </c>
    </row>
    <row r="11" spans="2:7" x14ac:dyDescent="0.25">
      <c r="B11" s="95" t="s">
        <v>336</v>
      </c>
      <c r="C11" s="688">
        <v>-0.3</v>
      </c>
      <c r="D11" s="688">
        <v>0.2</v>
      </c>
      <c r="E11" s="688">
        <v>0.3</v>
      </c>
      <c r="F11" s="688">
        <v>0</v>
      </c>
      <c r="G11" s="688">
        <v>0.6</v>
      </c>
    </row>
    <row r="12" spans="2:7" x14ac:dyDescent="0.25">
      <c r="B12" s="95" t="s">
        <v>337</v>
      </c>
      <c r="C12" s="688">
        <v>5.3</v>
      </c>
      <c r="D12" s="688">
        <v>4.4000000000000004</v>
      </c>
      <c r="E12" s="688">
        <v>5.5</v>
      </c>
      <c r="F12" s="688">
        <v>3.3</v>
      </c>
      <c r="G12" s="688">
        <v>4.3</v>
      </c>
    </row>
    <row r="13" spans="2:7" x14ac:dyDescent="0.25">
      <c r="B13" s="95" t="s">
        <v>338</v>
      </c>
      <c r="C13" s="688">
        <v>5.3</v>
      </c>
      <c r="D13" s="688">
        <v>4.3</v>
      </c>
      <c r="E13" s="688">
        <v>5.7</v>
      </c>
      <c r="F13" s="688">
        <v>3.4</v>
      </c>
      <c r="G13" s="688">
        <v>4.7</v>
      </c>
    </row>
    <row r="14" spans="2:7" x14ac:dyDescent="0.25">
      <c r="B14" s="111" t="s">
        <v>339</v>
      </c>
      <c r="C14" s="689">
        <v>11.1</v>
      </c>
      <c r="D14" s="689">
        <v>8.3000000000000007</v>
      </c>
      <c r="E14" s="689">
        <v>9.6</v>
      </c>
      <c r="F14" s="689">
        <v>5.7</v>
      </c>
      <c r="G14" s="689">
        <v>7.1</v>
      </c>
    </row>
    <row r="15" spans="2:7" x14ac:dyDescent="0.25">
      <c r="B15" s="90" t="s">
        <v>50</v>
      </c>
      <c r="C15" s="690"/>
      <c r="D15" s="681"/>
      <c r="E15" s="681"/>
      <c r="F15" s="681"/>
      <c r="G15" s="681"/>
    </row>
    <row r="16" spans="2:7" x14ac:dyDescent="0.25">
      <c r="B16" s="64" t="s">
        <v>109</v>
      </c>
      <c r="C16" s="683">
        <v>3.6</v>
      </c>
      <c r="D16" s="683">
        <v>2.4</v>
      </c>
      <c r="E16" s="683">
        <v>2.1</v>
      </c>
      <c r="F16" s="683">
        <v>2</v>
      </c>
      <c r="G16" s="683">
        <v>1.9</v>
      </c>
    </row>
    <row r="17" spans="2:7" ht="36" customHeight="1" x14ac:dyDescent="0.25">
      <c r="B17" s="1073" t="s">
        <v>640</v>
      </c>
      <c r="C17" s="1073"/>
      <c r="D17" s="1073"/>
      <c r="E17" s="1073"/>
      <c r="F17" s="1073"/>
      <c r="G17" s="1073"/>
    </row>
    <row r="19" spans="2:7" x14ac:dyDescent="0.25">
      <c r="B19" s="11" t="s">
        <v>252</v>
      </c>
    </row>
    <row r="120" spans="2:4" x14ac:dyDescent="0.25">
      <c r="B120" s="1089"/>
      <c r="C120" s="1089"/>
      <c r="D120" s="1089"/>
    </row>
  </sheetData>
  <mergeCells count="7">
    <mergeCell ref="B120:D120"/>
    <mergeCell ref="B6:B7"/>
    <mergeCell ref="B2:G2"/>
    <mergeCell ref="B17:G17"/>
    <mergeCell ref="B4:G4"/>
    <mergeCell ref="B5:G5"/>
    <mergeCell ref="D6:D7"/>
  </mergeCells>
  <phoneticPr fontId="62" type="noConversion"/>
  <hyperlinks>
    <hyperlink ref="B19" location="'Indice Tavole'!B81" display="Ritorna all'indice delle tavole" xr:uid="{00000000-0004-0000-4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glio46">
    <tabColor rgb="FF00B0F0"/>
    <pageSetUpPr fitToPage="1"/>
  </sheetPr>
  <dimension ref="B2:L124"/>
  <sheetViews>
    <sheetView zoomScale="120" zoomScaleNormal="120" workbookViewId="0"/>
  </sheetViews>
  <sheetFormatPr defaultColWidth="8.85546875" defaultRowHeight="15" x14ac:dyDescent="0.25"/>
  <cols>
    <col min="1" max="1" width="5.28515625" style="1" customWidth="1"/>
    <col min="2" max="5" width="8.85546875" style="1"/>
    <col min="6" max="6" width="7.140625" style="1" customWidth="1"/>
    <col min="7" max="7" width="7" style="1" customWidth="1"/>
    <col min="8" max="10" width="8.85546875" style="1"/>
    <col min="11" max="11" width="11" style="1" customWidth="1"/>
    <col min="12" max="12" width="10.5703125" style="1" customWidth="1"/>
    <col min="13" max="16384" width="8.85546875" style="1"/>
  </cols>
  <sheetData>
    <row r="2" spans="2:12" x14ac:dyDescent="0.25">
      <c r="B2" s="1057" t="s">
        <v>1069</v>
      </c>
      <c r="C2" s="1057"/>
      <c r="D2" s="1057"/>
      <c r="E2" s="1057"/>
      <c r="F2" s="1057"/>
      <c r="G2" s="1057"/>
      <c r="H2" s="1057"/>
      <c r="I2" s="1057"/>
      <c r="J2" s="1057"/>
      <c r="K2" s="1057"/>
      <c r="L2" s="1057"/>
    </row>
    <row r="3" spans="2:12" x14ac:dyDescent="0.25">
      <c r="B3" s="6"/>
    </row>
    <row r="4" spans="2:12" x14ac:dyDescent="0.25">
      <c r="B4" s="1054" t="s">
        <v>1073</v>
      </c>
      <c r="C4" s="1054"/>
      <c r="D4" s="1054"/>
      <c r="E4" s="1054"/>
      <c r="F4" s="1054"/>
      <c r="G4" s="1054"/>
      <c r="H4" s="1054"/>
      <c r="I4" s="1054"/>
      <c r="J4" s="1054"/>
      <c r="K4" s="1054"/>
      <c r="L4" s="1054"/>
    </row>
    <row r="5" spans="2:12" x14ac:dyDescent="0.25">
      <c r="B5" s="1100" t="s">
        <v>641</v>
      </c>
      <c r="C5" s="1100"/>
      <c r="D5" s="1100"/>
      <c r="E5" s="1100"/>
      <c r="F5" s="1100"/>
      <c r="G5" s="1100"/>
      <c r="H5" s="1100"/>
      <c r="I5" s="1100"/>
      <c r="J5" s="1100"/>
      <c r="K5" s="1100"/>
      <c r="L5" s="1100"/>
    </row>
    <row r="6" spans="2:12" x14ac:dyDescent="0.25">
      <c r="B6" s="464"/>
      <c r="C6" s="464"/>
      <c r="D6" s="464"/>
      <c r="E6" s="464"/>
      <c r="F6" s="464"/>
      <c r="G6" s="464"/>
      <c r="H6" s="464"/>
      <c r="I6" s="464"/>
      <c r="J6" s="464"/>
      <c r="K6" s="464"/>
      <c r="L6" s="464"/>
    </row>
    <row r="7" spans="2:12" x14ac:dyDescent="0.25">
      <c r="B7" s="464"/>
      <c r="C7" s="464"/>
      <c r="D7" s="464"/>
      <c r="E7" s="464"/>
      <c r="F7" s="464"/>
      <c r="G7" s="464"/>
      <c r="H7" s="464"/>
      <c r="I7" s="464"/>
      <c r="J7" s="464"/>
      <c r="K7" s="464"/>
      <c r="L7" s="464"/>
    </row>
    <row r="8" spans="2:12" ht="15.75" x14ac:dyDescent="0.25">
      <c r="B8" s="105"/>
      <c r="C8" s="84"/>
      <c r="D8" s="84"/>
      <c r="E8" s="84"/>
      <c r="F8" s="84"/>
      <c r="G8" s="84"/>
      <c r="H8" s="84"/>
      <c r="I8" s="84"/>
      <c r="J8" s="84"/>
      <c r="K8" s="84"/>
      <c r="L8" s="84"/>
    </row>
    <row r="9" spans="2:12" x14ac:dyDescent="0.25">
      <c r="B9" s="84"/>
      <c r="C9" s="84"/>
      <c r="D9" s="84"/>
      <c r="E9" s="84"/>
      <c r="F9" s="84"/>
      <c r="G9" s="84"/>
      <c r="H9" s="84"/>
      <c r="I9" s="84"/>
      <c r="J9" s="84"/>
      <c r="K9" s="84"/>
      <c r="L9" s="84"/>
    </row>
    <row r="10" spans="2:12" x14ac:dyDescent="0.25">
      <c r="B10" s="85"/>
      <c r="C10" s="84"/>
      <c r="D10" s="84"/>
      <c r="E10" s="84"/>
      <c r="F10" s="84"/>
      <c r="G10" s="84"/>
      <c r="H10" s="84"/>
      <c r="I10" s="84"/>
      <c r="J10" s="84"/>
      <c r="K10" s="84"/>
      <c r="L10" s="84"/>
    </row>
    <row r="11" spans="2:12" x14ac:dyDescent="0.25">
      <c r="B11" s="84"/>
      <c r="C11" s="84"/>
      <c r="D11" s="84"/>
      <c r="E11" s="84"/>
      <c r="F11" s="84"/>
      <c r="G11" s="84"/>
      <c r="H11" s="84"/>
      <c r="I11" s="84"/>
      <c r="J11" s="84"/>
      <c r="K11" s="84"/>
      <c r="L11" s="84"/>
    </row>
    <row r="12" spans="2:12" x14ac:dyDescent="0.25">
      <c r="B12" s="84"/>
      <c r="C12" s="84"/>
      <c r="D12" s="84"/>
      <c r="E12" s="84"/>
      <c r="F12" s="84"/>
      <c r="G12" s="84"/>
      <c r="H12" s="84"/>
      <c r="I12" s="84"/>
      <c r="J12" s="84"/>
      <c r="K12" s="84"/>
      <c r="L12" s="84"/>
    </row>
    <row r="13" spans="2:12" x14ac:dyDescent="0.25">
      <c r="B13" s="84"/>
      <c r="C13" s="84"/>
      <c r="D13" s="84"/>
      <c r="E13" s="84"/>
      <c r="F13" s="84"/>
      <c r="G13" s="84"/>
      <c r="H13" s="84"/>
      <c r="I13" s="84"/>
      <c r="J13" s="84"/>
      <c r="K13" s="84"/>
      <c r="L13" s="84"/>
    </row>
    <row r="14" spans="2:12" x14ac:dyDescent="0.25">
      <c r="B14" s="84"/>
      <c r="C14" s="84"/>
      <c r="D14" s="84"/>
      <c r="E14" s="84"/>
      <c r="F14" s="84"/>
      <c r="G14" s="84"/>
      <c r="H14" s="84"/>
      <c r="I14" s="84"/>
      <c r="J14" s="84"/>
      <c r="K14" s="84"/>
      <c r="L14" s="84"/>
    </row>
    <row r="15" spans="2:12" x14ac:dyDescent="0.25">
      <c r="B15" s="84"/>
      <c r="C15" s="84"/>
      <c r="D15" s="84"/>
      <c r="E15" s="84"/>
      <c r="F15" s="84"/>
      <c r="G15" s="84"/>
      <c r="H15" s="84"/>
      <c r="I15" s="84"/>
      <c r="J15" s="84"/>
      <c r="K15" s="84"/>
      <c r="L15" s="84"/>
    </row>
    <row r="16" spans="2:12" x14ac:dyDescent="0.25">
      <c r="B16" s="84"/>
      <c r="C16" s="84"/>
      <c r="D16" s="84"/>
      <c r="E16" s="84"/>
      <c r="F16" s="84"/>
      <c r="G16" s="84"/>
      <c r="H16" s="84"/>
      <c r="I16" s="84"/>
      <c r="J16" s="84"/>
      <c r="K16" s="84"/>
      <c r="L16" s="84"/>
    </row>
    <row r="17" spans="2:12" x14ac:dyDescent="0.25">
      <c r="B17" s="84"/>
      <c r="C17" s="84"/>
      <c r="D17" s="84"/>
      <c r="E17" s="84"/>
      <c r="F17" s="84"/>
      <c r="G17" s="84"/>
      <c r="H17" s="84"/>
      <c r="I17" s="84"/>
      <c r="J17" s="84"/>
      <c r="K17" s="84"/>
      <c r="L17" s="84"/>
    </row>
    <row r="18" spans="2:12" x14ac:dyDescent="0.25">
      <c r="B18" s="84"/>
      <c r="C18" s="84"/>
      <c r="D18" s="84"/>
      <c r="E18" s="84"/>
      <c r="F18" s="84"/>
      <c r="G18" s="84"/>
      <c r="H18" s="84"/>
      <c r="I18" s="84"/>
      <c r="J18" s="84"/>
      <c r="K18" s="84"/>
      <c r="L18" s="84"/>
    </row>
    <row r="19" spans="2:12" x14ac:dyDescent="0.25">
      <c r="B19" s="84"/>
      <c r="C19" s="84"/>
      <c r="D19" s="84"/>
      <c r="E19" s="84"/>
      <c r="F19" s="84"/>
      <c r="G19" s="84"/>
      <c r="H19" s="84"/>
      <c r="I19" s="84"/>
      <c r="J19" s="84"/>
      <c r="K19" s="84"/>
      <c r="L19" s="84"/>
    </row>
    <row r="20" spans="2:12" x14ac:dyDescent="0.25">
      <c r="B20" s="84"/>
      <c r="C20" s="84"/>
      <c r="D20" s="84"/>
      <c r="E20" s="84"/>
      <c r="F20" s="84"/>
      <c r="G20" s="84"/>
      <c r="H20" s="84"/>
      <c r="I20" s="84"/>
      <c r="J20" s="84"/>
      <c r="K20" s="84"/>
      <c r="L20" s="84"/>
    </row>
    <row r="21" spans="2:12" x14ac:dyDescent="0.25">
      <c r="B21" s="1120"/>
      <c r="C21" s="1120"/>
      <c r="D21" s="1120"/>
      <c r="E21" s="1120"/>
      <c r="F21" s="1120"/>
      <c r="G21" s="1120"/>
      <c r="H21" s="1120"/>
      <c r="I21" s="1120"/>
      <c r="J21" s="1120"/>
      <c r="K21" s="1120"/>
      <c r="L21" s="1120"/>
    </row>
    <row r="22" spans="2:12" ht="86.25" customHeight="1" x14ac:dyDescent="0.25">
      <c r="B22" s="1119" t="s">
        <v>1025</v>
      </c>
      <c r="C22" s="1119"/>
      <c r="D22" s="1119"/>
      <c r="E22" s="1119"/>
      <c r="F22" s="1119"/>
      <c r="G22" s="1119"/>
      <c r="H22" s="1119"/>
      <c r="I22" s="1119"/>
      <c r="J22" s="1119"/>
      <c r="K22" s="1119"/>
      <c r="L22" s="1119"/>
    </row>
    <row r="23" spans="2:12" x14ac:dyDescent="0.25">
      <c r="B23" s="1097"/>
      <c r="C23" s="1097"/>
      <c r="D23" s="1097"/>
      <c r="E23" s="1097"/>
      <c r="F23" s="1097"/>
      <c r="G23" s="1097"/>
      <c r="H23" s="1097"/>
      <c r="I23" s="1097"/>
      <c r="J23" s="1097"/>
      <c r="K23" s="1097"/>
      <c r="L23" s="1097"/>
    </row>
    <row r="24" spans="2:12" x14ac:dyDescent="0.25">
      <c r="B24" s="11" t="s">
        <v>252</v>
      </c>
    </row>
    <row r="124" spans="2:4" x14ac:dyDescent="0.25">
      <c r="B124" s="1089"/>
      <c r="C124" s="1089"/>
      <c r="D124" s="1089"/>
    </row>
  </sheetData>
  <mergeCells count="7">
    <mergeCell ref="B124:D124"/>
    <mergeCell ref="B2:L2"/>
    <mergeCell ref="B4:L4"/>
    <mergeCell ref="B5:L5"/>
    <mergeCell ref="B21:L21"/>
    <mergeCell ref="B22:L22"/>
    <mergeCell ref="B23:L23"/>
  </mergeCells>
  <hyperlinks>
    <hyperlink ref="B24" location="'Indice Tavole'!B82" display="Ritorna all'indice delle tavole" xr:uid="{00000000-0004-0000-42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glio65">
    <tabColor theme="2" tint="-0.499984740745262"/>
    <pageSetUpPr fitToPage="1"/>
  </sheetPr>
  <dimension ref="B2:G142"/>
  <sheetViews>
    <sheetView zoomScale="140" zoomScaleNormal="140" workbookViewId="0"/>
  </sheetViews>
  <sheetFormatPr defaultColWidth="8.85546875" defaultRowHeight="15.75" x14ac:dyDescent="0.25"/>
  <cols>
    <col min="1" max="1" width="5" style="23" customWidth="1"/>
    <col min="2" max="2" width="37" style="23" customWidth="1"/>
    <col min="3" max="3" width="11.140625" style="23" customWidth="1"/>
    <col min="4" max="4" width="11.42578125" style="23" customWidth="1"/>
    <col min="5" max="5" width="9.140625" style="23" customWidth="1"/>
    <col min="6" max="6" width="10.5703125" style="23" customWidth="1"/>
    <col min="7" max="7" width="11.85546875" style="23" customWidth="1"/>
    <col min="8" max="8" width="5" style="23" customWidth="1"/>
    <col min="9" max="16384" width="8.85546875" style="23"/>
  </cols>
  <sheetData>
    <row r="2" spans="2:7" s="9" customFormat="1" ht="14.45" customHeight="1" x14ac:dyDescent="0.25">
      <c r="B2" s="1057" t="s">
        <v>170</v>
      </c>
      <c r="C2" s="1057"/>
      <c r="D2" s="1057"/>
      <c r="E2" s="1057"/>
      <c r="F2" s="1057"/>
    </row>
    <row r="3" spans="2:7" s="9" customFormat="1" ht="15" x14ac:dyDescent="0.25">
      <c r="B3" s="29"/>
      <c r="C3" s="29"/>
      <c r="D3" s="29"/>
      <c r="E3" s="29"/>
      <c r="F3" s="29"/>
      <c r="G3" s="29"/>
    </row>
    <row r="4" spans="2:7" s="254" customFormat="1" ht="14.1" customHeight="1" x14ac:dyDescent="0.25">
      <c r="B4" s="1048" t="s">
        <v>387</v>
      </c>
      <c r="C4" s="1048"/>
      <c r="D4" s="1048"/>
      <c r="E4" s="1048"/>
      <c r="F4" s="1048"/>
    </row>
    <row r="5" spans="2:7" s="254" customFormat="1" ht="14.1" customHeight="1" x14ac:dyDescent="0.25">
      <c r="B5" s="1049" t="s">
        <v>642</v>
      </c>
      <c r="C5" s="1049"/>
      <c r="D5" s="1049"/>
      <c r="E5" s="1049"/>
      <c r="F5" s="1049"/>
    </row>
    <row r="6" spans="2:7" s="254" customFormat="1" ht="15" customHeight="1" x14ac:dyDescent="0.25">
      <c r="B6" s="263"/>
      <c r="C6" s="238"/>
      <c r="D6" s="238">
        <v>2020</v>
      </c>
      <c r="E6" s="238"/>
      <c r="F6" s="238">
        <v>2020</v>
      </c>
    </row>
    <row r="7" spans="2:7" s="254" customFormat="1" ht="14.1" customHeight="1" x14ac:dyDescent="0.25">
      <c r="B7" s="1141"/>
      <c r="C7" s="244" t="s">
        <v>500</v>
      </c>
      <c r="D7" s="1065" t="str">
        <f>+F7</f>
        <v>Var. % 2019/2020</v>
      </c>
      <c r="E7" s="244" t="s">
        <v>500</v>
      </c>
      <c r="F7" s="1065" t="s">
        <v>919</v>
      </c>
    </row>
    <row r="8" spans="2:7" s="254" customFormat="1" ht="14.1" customHeight="1" x14ac:dyDescent="0.25">
      <c r="B8" s="1142"/>
      <c r="C8" s="539" t="s">
        <v>261</v>
      </c>
      <c r="D8" s="1065"/>
      <c r="E8" s="539" t="s">
        <v>261</v>
      </c>
      <c r="F8" s="1065"/>
    </row>
    <row r="9" spans="2:7" s="254" customFormat="1" ht="14.1" customHeight="1" x14ac:dyDescent="0.25">
      <c r="B9" s="230" t="s">
        <v>6</v>
      </c>
      <c r="C9" s="808">
        <v>42</v>
      </c>
      <c r="D9" s="808"/>
      <c r="E9" s="808">
        <v>40</v>
      </c>
      <c r="F9" s="808"/>
    </row>
    <row r="10" spans="2:7" s="254" customFormat="1" ht="14.1" customHeight="1" x14ac:dyDescent="0.25">
      <c r="B10" s="230" t="s">
        <v>605</v>
      </c>
      <c r="C10" s="805">
        <v>1627731</v>
      </c>
      <c r="D10" s="801">
        <v>4.9000000000000004</v>
      </c>
      <c r="E10" s="805">
        <v>1735459</v>
      </c>
      <c r="F10" s="801">
        <v>6.6</v>
      </c>
    </row>
    <row r="11" spans="2:7" s="254" customFormat="1" ht="14.1" customHeight="1" x14ac:dyDescent="0.25">
      <c r="B11" s="230" t="s">
        <v>4</v>
      </c>
      <c r="C11" s="805">
        <v>1590319</v>
      </c>
      <c r="D11" s="801">
        <v>4.9000000000000004</v>
      </c>
      <c r="E11" s="805">
        <v>1694029</v>
      </c>
      <c r="F11" s="801">
        <v>6.5</v>
      </c>
    </row>
    <row r="12" spans="2:7" s="254" customFormat="1" ht="14.1" customHeight="1" x14ac:dyDescent="0.25">
      <c r="B12" s="230" t="s">
        <v>502</v>
      </c>
      <c r="C12" s="805">
        <v>111497</v>
      </c>
      <c r="D12" s="801"/>
      <c r="E12" s="805">
        <v>144116</v>
      </c>
      <c r="F12" s="801"/>
    </row>
    <row r="13" spans="2:7" s="254" customFormat="1" ht="15" x14ac:dyDescent="0.25">
      <c r="B13" s="230" t="s">
        <v>218</v>
      </c>
      <c r="C13" s="805">
        <v>2343</v>
      </c>
      <c r="D13" s="801">
        <v>5.9</v>
      </c>
      <c r="E13" s="805">
        <v>2641</v>
      </c>
      <c r="F13" s="801">
        <v>12.7</v>
      </c>
    </row>
    <row r="14" spans="2:7" s="254" customFormat="1" ht="17.25" customHeight="1" x14ac:dyDescent="0.25">
      <c r="B14" s="345" t="s">
        <v>221</v>
      </c>
      <c r="C14" s="448">
        <v>25373</v>
      </c>
      <c r="D14" s="814">
        <v>11.1</v>
      </c>
      <c r="E14" s="361">
        <v>28966</v>
      </c>
      <c r="F14" s="814">
        <v>14.2</v>
      </c>
    </row>
    <row r="15" spans="2:7" s="254" customFormat="1" ht="14.1" customHeight="1" x14ac:dyDescent="0.25">
      <c r="B15" s="1146" t="s">
        <v>643</v>
      </c>
      <c r="C15" s="1146"/>
      <c r="D15" s="1146"/>
      <c r="E15" s="1146"/>
      <c r="F15" s="1146"/>
    </row>
    <row r="16" spans="2:7" s="254" customFormat="1" ht="15" customHeight="1" x14ac:dyDescent="0.25">
      <c r="B16" s="1146" t="s">
        <v>644</v>
      </c>
      <c r="C16" s="1146"/>
      <c r="D16" s="1146"/>
      <c r="E16" s="1146"/>
      <c r="F16" s="1146"/>
    </row>
    <row r="17" spans="2:2" s="254" customFormat="1" ht="14.1" customHeight="1" x14ac:dyDescent="0.25"/>
    <row r="18" spans="2:2" x14ac:dyDescent="0.25">
      <c r="B18" s="212" t="s">
        <v>252</v>
      </c>
    </row>
    <row r="20" spans="2:2" x14ac:dyDescent="0.25">
      <c r="B20" s="33"/>
    </row>
    <row r="21" spans="2:2" x14ac:dyDescent="0.25">
      <c r="B21" s="17"/>
    </row>
    <row r="23" spans="2:2" x14ac:dyDescent="0.25">
      <c r="B23" s="18"/>
    </row>
    <row r="24" spans="2:2" x14ac:dyDescent="0.25">
      <c r="B24" s="18"/>
    </row>
    <row r="44" spans="2:2" x14ac:dyDescent="0.25">
      <c r="B44" s="17"/>
    </row>
    <row r="45" spans="2:2" x14ac:dyDescent="0.25">
      <c r="B45" s="2"/>
    </row>
    <row r="62" spans="2:2" x14ac:dyDescent="0.25">
      <c r="B62" s="4"/>
    </row>
    <row r="76" spans="2:2" x14ac:dyDescent="0.25">
      <c r="B76" s="4"/>
    </row>
    <row r="94" spans="2:2" x14ac:dyDescent="0.25">
      <c r="B94" s="18"/>
    </row>
    <row r="117" spans="2:4" x14ac:dyDescent="0.25">
      <c r="B117" s="1169"/>
      <c r="C117" s="1169"/>
      <c r="D117" s="1169"/>
    </row>
    <row r="120" spans="2:4" x14ac:dyDescent="0.25">
      <c r="B120" s="2"/>
    </row>
    <row r="121" spans="2:4" x14ac:dyDescent="0.25">
      <c r="B121" s="2"/>
    </row>
    <row r="135" spans="2:2" x14ac:dyDescent="0.25">
      <c r="B135" s="25"/>
    </row>
    <row r="142" spans="2:2" x14ac:dyDescent="0.25">
      <c r="B142" s="2"/>
    </row>
  </sheetData>
  <mergeCells count="9">
    <mergeCell ref="B117:D117"/>
    <mergeCell ref="B15:F15"/>
    <mergeCell ref="B16:F16"/>
    <mergeCell ref="B2:F2"/>
    <mergeCell ref="B4:F4"/>
    <mergeCell ref="B5:F5"/>
    <mergeCell ref="B7:B8"/>
    <mergeCell ref="D7:D8"/>
    <mergeCell ref="F7:F8"/>
  </mergeCells>
  <hyperlinks>
    <hyperlink ref="B18" location="'Indice Tavole'!B84" display="Ritorna all'indice delle tavole" xr:uid="{00000000-0004-0000-43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glio28">
    <tabColor theme="2" tint="-0.499984740745262"/>
    <pageSetUpPr fitToPage="1"/>
  </sheetPr>
  <dimension ref="B2:J119"/>
  <sheetViews>
    <sheetView zoomScale="140" zoomScaleNormal="140" workbookViewId="0"/>
  </sheetViews>
  <sheetFormatPr defaultColWidth="24.140625" defaultRowHeight="15" x14ac:dyDescent="0.25"/>
  <cols>
    <col min="1" max="1" width="6" style="9" customWidth="1"/>
    <col min="2" max="2" width="32.42578125" style="9" customWidth="1"/>
    <col min="3" max="4" width="9.140625" style="9" customWidth="1"/>
    <col min="5" max="5" width="4.42578125" style="9" customWidth="1"/>
    <col min="6" max="6" width="6.5703125" style="9" customWidth="1"/>
    <col min="7" max="7" width="8.140625" style="9" customWidth="1"/>
    <col min="8" max="8" width="9.85546875" style="9" bestFit="1" customWidth="1"/>
    <col min="9" max="9" width="8.140625" style="9" customWidth="1"/>
    <col min="10" max="16384" width="24.140625" style="9"/>
  </cols>
  <sheetData>
    <row r="2" spans="2:10" ht="14.45" customHeight="1" x14ac:dyDescent="0.25">
      <c r="B2" s="1057" t="s">
        <v>171</v>
      </c>
      <c r="C2" s="1057"/>
      <c r="D2" s="1057"/>
      <c r="E2" s="1057"/>
      <c r="F2" s="1057"/>
      <c r="G2" s="1057"/>
      <c r="H2" s="1057"/>
      <c r="I2" s="1057"/>
    </row>
    <row r="3" spans="2:10" x14ac:dyDescent="0.25">
      <c r="B3" s="372"/>
      <c r="C3" s="372"/>
      <c r="D3" s="372"/>
      <c r="E3" s="372"/>
    </row>
    <row r="4" spans="2:10" x14ac:dyDescent="0.25">
      <c r="B4" s="1048" t="s">
        <v>388</v>
      </c>
      <c r="C4" s="1048"/>
      <c r="D4" s="1048"/>
      <c r="E4" s="1048"/>
      <c r="F4" s="1048"/>
      <c r="G4" s="1048"/>
      <c r="H4" s="1048"/>
      <c r="I4" s="1048"/>
      <c r="J4" s="1"/>
    </row>
    <row r="5" spans="2:10" x14ac:dyDescent="0.25">
      <c r="B5" s="1049" t="s">
        <v>118</v>
      </c>
      <c r="C5" s="1049"/>
      <c r="D5" s="1049"/>
      <c r="E5" s="1049"/>
      <c r="F5" s="1049"/>
      <c r="G5" s="1049"/>
      <c r="H5" s="1049"/>
      <c r="I5" s="1049"/>
      <c r="J5" s="1"/>
    </row>
    <row r="6" spans="2:10" ht="15" customHeight="1" x14ac:dyDescent="0.25">
      <c r="B6" s="384"/>
      <c r="C6" s="1080">
        <v>2020</v>
      </c>
      <c r="D6" s="1080"/>
      <c r="E6" s="1080"/>
      <c r="F6" s="1080"/>
      <c r="G6" s="1080">
        <v>2021</v>
      </c>
      <c r="H6" s="1080"/>
      <c r="I6" s="1080"/>
    </row>
    <row r="7" spans="2:10" ht="26.1" customHeight="1" x14ac:dyDescent="0.25">
      <c r="B7" s="262"/>
      <c r="C7" s="376" t="s">
        <v>645</v>
      </c>
      <c r="D7" s="376" t="s">
        <v>646</v>
      </c>
      <c r="E7" s="132"/>
      <c r="F7" s="132" t="s">
        <v>123</v>
      </c>
      <c r="G7" s="376" t="s">
        <v>645</v>
      </c>
      <c r="H7" s="376" t="s">
        <v>646</v>
      </c>
      <c r="I7" s="376" t="s">
        <v>123</v>
      </c>
    </row>
    <row r="8" spans="2:10" ht="14.45" customHeight="1" x14ac:dyDescent="0.25">
      <c r="B8" s="381"/>
      <c r="C8" s="373" t="s">
        <v>7</v>
      </c>
      <c r="D8" s="373" t="s">
        <v>647</v>
      </c>
      <c r="E8" s="380"/>
      <c r="F8" s="373" t="s">
        <v>97</v>
      </c>
      <c r="G8" s="373" t="s">
        <v>7</v>
      </c>
      <c r="H8" s="373" t="s">
        <v>7</v>
      </c>
      <c r="I8" s="373" t="s">
        <v>97</v>
      </c>
    </row>
    <row r="9" spans="2:10" x14ac:dyDescent="0.25">
      <c r="B9" s="374" t="s">
        <v>648</v>
      </c>
      <c r="C9" s="374"/>
      <c r="D9" s="377"/>
      <c r="E9" s="377"/>
      <c r="F9" s="377"/>
      <c r="G9" s="377"/>
      <c r="H9" s="377"/>
      <c r="I9" s="61"/>
    </row>
    <row r="10" spans="2:10" x14ac:dyDescent="0.25">
      <c r="B10" s="230" t="s">
        <v>131</v>
      </c>
      <c r="C10" s="806">
        <v>25</v>
      </c>
      <c r="D10" s="806">
        <v>31</v>
      </c>
      <c r="E10" s="362"/>
      <c r="F10" s="679">
        <v>55.870347559759793</v>
      </c>
      <c r="G10" s="961">
        <v>22</v>
      </c>
      <c r="H10" s="961">
        <v>29</v>
      </c>
      <c r="I10" s="679">
        <v>55.456314557332242</v>
      </c>
    </row>
    <row r="11" spans="2:10" x14ac:dyDescent="0.25">
      <c r="B11" s="230" t="s">
        <v>134</v>
      </c>
      <c r="C11" s="806">
        <v>1</v>
      </c>
      <c r="D11" s="806">
        <v>1</v>
      </c>
      <c r="E11" s="362"/>
      <c r="F11" s="679">
        <v>3.5290192414495389</v>
      </c>
      <c r="G11" s="961">
        <v>1</v>
      </c>
      <c r="H11" s="961">
        <v>1</v>
      </c>
      <c r="I11" s="679">
        <v>3.4979894766589803</v>
      </c>
    </row>
    <row r="12" spans="2:10" x14ac:dyDescent="0.25">
      <c r="B12" s="230" t="s">
        <v>132</v>
      </c>
      <c r="C12" s="806">
        <v>8</v>
      </c>
      <c r="D12" s="806">
        <v>10</v>
      </c>
      <c r="E12" s="362"/>
      <c r="F12" s="679">
        <v>40.600633198790675</v>
      </c>
      <c r="G12" s="961">
        <v>8</v>
      </c>
      <c r="H12" s="961">
        <v>10</v>
      </c>
      <c r="I12" s="679">
        <v>41.045695966008779</v>
      </c>
    </row>
    <row r="13" spans="2:10" x14ac:dyDescent="0.25">
      <c r="B13" s="230" t="s">
        <v>133</v>
      </c>
      <c r="C13" s="806" t="s">
        <v>3</v>
      </c>
      <c r="D13" s="806" t="s">
        <v>574</v>
      </c>
      <c r="E13" s="323"/>
      <c r="F13" s="679" t="s">
        <v>920</v>
      </c>
      <c r="G13" s="961" t="s">
        <v>341</v>
      </c>
      <c r="H13" s="961" t="s">
        <v>341</v>
      </c>
      <c r="I13" s="679" t="s">
        <v>341</v>
      </c>
    </row>
    <row r="14" spans="2:10" x14ac:dyDescent="0.25">
      <c r="B14" s="381" t="s">
        <v>15</v>
      </c>
      <c r="C14" s="791">
        <v>34</v>
      </c>
      <c r="D14" s="791">
        <v>42</v>
      </c>
      <c r="E14" s="363"/>
      <c r="F14" s="684">
        <v>100</v>
      </c>
      <c r="G14" s="791">
        <v>31</v>
      </c>
      <c r="H14" s="791">
        <v>40</v>
      </c>
      <c r="I14" s="684">
        <v>100</v>
      </c>
    </row>
    <row r="15" spans="2:10" x14ac:dyDescent="0.25">
      <c r="B15" s="136" t="s">
        <v>50</v>
      </c>
      <c r="C15" s="528"/>
      <c r="D15" s="528"/>
      <c r="E15" s="528"/>
      <c r="F15" s="611"/>
      <c r="G15" s="528"/>
      <c r="H15" s="528"/>
      <c r="I15" s="611"/>
    </row>
    <row r="16" spans="2:10" ht="18" customHeight="1" x14ac:dyDescent="0.25">
      <c r="B16" s="380" t="s">
        <v>649</v>
      </c>
      <c r="C16" s="544"/>
      <c r="D16" s="544"/>
      <c r="E16" s="814">
        <v>13</v>
      </c>
      <c r="F16" s="809">
        <v>62.342254530538973</v>
      </c>
      <c r="G16" s="544"/>
      <c r="H16" s="541">
        <v>15</v>
      </c>
      <c r="I16" s="809">
        <v>63.255556508153852</v>
      </c>
    </row>
    <row r="17" spans="2:9" x14ac:dyDescent="0.25">
      <c r="B17" s="374" t="s">
        <v>650</v>
      </c>
      <c r="C17" s="374"/>
      <c r="D17" s="374"/>
      <c r="E17" s="61"/>
      <c r="F17" s="364"/>
      <c r="G17" s="377"/>
      <c r="H17" s="377"/>
      <c r="I17" s="364"/>
    </row>
    <row r="18" spans="2:9" x14ac:dyDescent="0.25">
      <c r="B18" s="230" t="s">
        <v>125</v>
      </c>
      <c r="C18" s="230"/>
      <c r="D18" s="230"/>
      <c r="E18" s="540">
        <v>45</v>
      </c>
      <c r="F18" s="679">
        <v>19.729444170981104</v>
      </c>
      <c r="G18" s="383"/>
      <c r="H18" s="540">
        <v>43</v>
      </c>
      <c r="I18" s="679">
        <v>18.085151148301659</v>
      </c>
    </row>
    <row r="19" spans="2:9" x14ac:dyDescent="0.25">
      <c r="B19" s="230" t="s">
        <v>104</v>
      </c>
      <c r="C19" s="230"/>
      <c r="D19" s="230"/>
      <c r="E19" s="738">
        <v>26</v>
      </c>
      <c r="F19" s="679">
        <v>4.6956094359067242</v>
      </c>
      <c r="G19" s="383"/>
      <c r="H19" s="738">
        <v>24</v>
      </c>
      <c r="I19" s="679">
        <v>4.2690292407441692</v>
      </c>
    </row>
    <row r="20" spans="2:9" x14ac:dyDescent="0.25">
      <c r="B20" s="230" t="s">
        <v>105</v>
      </c>
      <c r="C20" s="230"/>
      <c r="D20" s="230"/>
      <c r="E20" s="738">
        <v>22</v>
      </c>
      <c r="F20" s="679">
        <v>7.7097590469882249</v>
      </c>
      <c r="G20" s="383"/>
      <c r="H20" s="738">
        <v>21</v>
      </c>
      <c r="I20" s="679">
        <v>7.1936245326134696</v>
      </c>
    </row>
    <row r="21" spans="2:9" x14ac:dyDescent="0.25">
      <c r="B21" s="230" t="s">
        <v>106</v>
      </c>
      <c r="C21" s="230"/>
      <c r="D21" s="230"/>
      <c r="E21" s="738">
        <v>58</v>
      </c>
      <c r="F21" s="679">
        <v>46.045630203872449</v>
      </c>
      <c r="G21" s="383"/>
      <c r="H21" s="738">
        <v>55</v>
      </c>
      <c r="I21" s="679">
        <v>46.510510897180104</v>
      </c>
    </row>
    <row r="22" spans="2:9" x14ac:dyDescent="0.25">
      <c r="B22" s="377" t="s">
        <v>95</v>
      </c>
      <c r="C22" s="377"/>
      <c r="D22" s="377"/>
      <c r="E22" s="738">
        <v>40</v>
      </c>
      <c r="F22" s="679">
        <v>21.819557142251497</v>
      </c>
      <c r="G22" s="371"/>
      <c r="H22" s="738">
        <v>38</v>
      </c>
      <c r="I22" s="679">
        <v>23.941684181160603</v>
      </c>
    </row>
    <row r="23" spans="2:9" x14ac:dyDescent="0.25">
      <c r="B23" s="375" t="s">
        <v>15</v>
      </c>
      <c r="C23" s="375"/>
      <c r="D23" s="375"/>
      <c r="E23" s="542">
        <v>191</v>
      </c>
      <c r="F23" s="684">
        <v>100</v>
      </c>
      <c r="G23" s="525"/>
      <c r="H23" s="732">
        <v>181</v>
      </c>
      <c r="I23" s="684">
        <v>100</v>
      </c>
    </row>
    <row r="24" spans="2:9" ht="25.5" x14ac:dyDescent="0.25">
      <c r="B24" s="374" t="s">
        <v>651</v>
      </c>
      <c r="C24" s="374"/>
      <c r="D24" s="374"/>
      <c r="E24" s="526"/>
      <c r="F24" s="526"/>
      <c r="G24" s="543"/>
      <c r="H24" s="543"/>
      <c r="I24" s="610"/>
    </row>
    <row r="25" spans="2:9" x14ac:dyDescent="0.25">
      <c r="B25" s="377" t="s">
        <v>652</v>
      </c>
      <c r="C25" s="377"/>
      <c r="D25" s="377"/>
      <c r="E25" s="730">
        <v>61</v>
      </c>
      <c r="F25" s="741">
        <v>84.92286191134329</v>
      </c>
      <c r="G25" s="525"/>
      <c r="H25" s="780">
        <v>65</v>
      </c>
      <c r="I25" s="813">
        <v>86.9</v>
      </c>
    </row>
    <row r="26" spans="2:9" x14ac:dyDescent="0.25">
      <c r="B26" s="377" t="s">
        <v>653</v>
      </c>
      <c r="C26" s="377"/>
      <c r="D26" s="377"/>
      <c r="E26" s="730">
        <v>84</v>
      </c>
      <c r="F26" s="741">
        <v>14.157175533751404</v>
      </c>
      <c r="G26" s="525"/>
      <c r="H26" s="780">
        <v>87</v>
      </c>
      <c r="I26" s="813">
        <v>12.7</v>
      </c>
    </row>
    <row r="27" spans="2:9" x14ac:dyDescent="0.25">
      <c r="B27" s="380" t="s">
        <v>654</v>
      </c>
      <c r="C27" s="380"/>
      <c r="D27" s="380"/>
      <c r="E27" s="64">
        <v>46</v>
      </c>
      <c r="F27" s="321">
        <v>0.91996255490530321</v>
      </c>
      <c r="G27" s="64"/>
      <c r="H27" s="64">
        <v>29</v>
      </c>
      <c r="I27" s="809">
        <v>0.4</v>
      </c>
    </row>
    <row r="28" spans="2:9" x14ac:dyDescent="0.25">
      <c r="B28" s="372"/>
      <c r="C28" s="372"/>
      <c r="D28" s="372"/>
      <c r="E28" s="372"/>
    </row>
    <row r="29" spans="2:9" x14ac:dyDescent="0.25">
      <c r="B29" s="264" t="s">
        <v>252</v>
      </c>
      <c r="C29" s="372"/>
      <c r="D29" s="372"/>
      <c r="E29" s="372"/>
    </row>
    <row r="30" spans="2:9" x14ac:dyDescent="0.25">
      <c r="B30" s="372"/>
      <c r="C30" s="372"/>
      <c r="D30" s="372"/>
      <c r="E30" s="372"/>
    </row>
    <row r="31" spans="2:9" x14ac:dyDescent="0.25">
      <c r="B31" s="372"/>
      <c r="C31" s="372"/>
      <c r="D31" s="372"/>
      <c r="E31" s="372"/>
    </row>
    <row r="32" spans="2:9" x14ac:dyDescent="0.25">
      <c r="B32" s="372"/>
      <c r="C32" s="372"/>
      <c r="D32" s="372"/>
      <c r="E32" s="372"/>
    </row>
    <row r="33" spans="2:6" x14ac:dyDescent="0.25">
      <c r="B33" s="372"/>
      <c r="C33" s="372"/>
      <c r="D33" s="372"/>
      <c r="E33" s="372"/>
    </row>
    <row r="34" spans="2:6" x14ac:dyDescent="0.25">
      <c r="B34" s="372"/>
      <c r="C34" s="372"/>
      <c r="D34" s="372"/>
      <c r="E34" s="372"/>
    </row>
    <row r="35" spans="2:6" x14ac:dyDescent="0.25">
      <c r="B35" s="372"/>
      <c r="C35" s="372"/>
      <c r="D35" s="372"/>
      <c r="E35" s="372"/>
    </row>
    <row r="36" spans="2:6" x14ac:dyDescent="0.25">
      <c r="B36" s="372"/>
      <c r="C36" s="372"/>
      <c r="D36" s="372"/>
      <c r="E36" s="372"/>
    </row>
    <row r="37" spans="2:6" x14ac:dyDescent="0.25">
      <c r="B37" s="372"/>
      <c r="C37" s="372"/>
      <c r="D37" s="372"/>
      <c r="E37" s="372"/>
    </row>
    <row r="38" spans="2:6" x14ac:dyDescent="0.25">
      <c r="B38" s="372"/>
      <c r="C38" s="372"/>
      <c r="D38" s="372"/>
      <c r="E38" s="372"/>
    </row>
    <row r="39" spans="2:6" x14ac:dyDescent="0.25">
      <c r="B39" s="372"/>
      <c r="C39" s="372"/>
      <c r="D39" s="372"/>
      <c r="E39" s="372"/>
    </row>
    <row r="40" spans="2:6" x14ac:dyDescent="0.25">
      <c r="B40" s="372"/>
      <c r="C40" s="372"/>
      <c r="D40" s="372"/>
      <c r="E40" s="372"/>
    </row>
    <row r="41" spans="2:6" x14ac:dyDescent="0.25">
      <c r="B41" s="35"/>
      <c r="C41" s="1"/>
      <c r="D41" s="1"/>
      <c r="E41" s="1"/>
      <c r="F41" s="1"/>
    </row>
    <row r="119" spans="2:4" x14ac:dyDescent="0.25">
      <c r="B119" s="1046"/>
      <c r="C119" s="1046"/>
      <c r="D119" s="1046"/>
    </row>
  </sheetData>
  <mergeCells count="6">
    <mergeCell ref="B119:D119"/>
    <mergeCell ref="B5:I5"/>
    <mergeCell ref="B4:I4"/>
    <mergeCell ref="B2:I2"/>
    <mergeCell ref="C6:F6"/>
    <mergeCell ref="G6:I6"/>
  </mergeCells>
  <hyperlinks>
    <hyperlink ref="B29" location="'Indice Tavole'!B85" display="Ritorna all'indice delle tavole" xr:uid="{00000000-0004-0000-4400-000001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15">
    <tabColor theme="5" tint="0.39997558519241921"/>
    <pageSetUpPr fitToPage="1"/>
  </sheetPr>
  <dimension ref="B2:N122"/>
  <sheetViews>
    <sheetView zoomScale="140" zoomScaleNormal="140" workbookViewId="0"/>
  </sheetViews>
  <sheetFormatPr defaultColWidth="9.140625" defaultRowHeight="15" x14ac:dyDescent="0.25"/>
  <cols>
    <col min="1" max="1" width="3.85546875" style="7" customWidth="1"/>
    <col min="2" max="2" width="23" style="7" customWidth="1"/>
    <col min="3" max="3" width="7.85546875" style="7" customWidth="1"/>
    <col min="4" max="4" width="7.5703125" style="7" customWidth="1"/>
    <col min="5" max="5" width="7.42578125" style="7" customWidth="1"/>
    <col min="6" max="7" width="6.85546875" style="7" customWidth="1"/>
    <col min="8" max="8" width="7.5703125" style="7" customWidth="1"/>
    <col min="9" max="9" width="8" style="7" customWidth="1"/>
    <col min="10" max="10" width="7.85546875" style="7" customWidth="1"/>
    <col min="11" max="11" width="6.5703125" style="7" customWidth="1"/>
    <col min="12" max="12" width="7.42578125" style="7" customWidth="1"/>
    <col min="13" max="16384" width="9.140625" style="7"/>
  </cols>
  <sheetData>
    <row r="2" spans="2:14" x14ac:dyDescent="0.25">
      <c r="B2" s="1057" t="s">
        <v>158</v>
      </c>
      <c r="C2" s="1057"/>
      <c r="D2" s="1057"/>
      <c r="E2" s="1057"/>
      <c r="F2" s="1057"/>
      <c r="G2" s="1057"/>
      <c r="H2" s="1057"/>
      <c r="I2" s="1057"/>
      <c r="J2" s="1057"/>
      <c r="K2" s="1057"/>
      <c r="L2" s="1057"/>
    </row>
    <row r="3" spans="2:14" x14ac:dyDescent="0.25">
      <c r="B3" s="26"/>
      <c r="C3" s="26"/>
      <c r="D3" s="26"/>
      <c r="E3" s="26"/>
      <c r="F3" s="26"/>
      <c r="G3" s="396"/>
      <c r="H3" s="1"/>
      <c r="I3" s="1"/>
      <c r="J3" s="1"/>
      <c r="K3" s="1"/>
      <c r="L3" s="1"/>
      <c r="M3" s="1"/>
      <c r="N3" s="1"/>
    </row>
    <row r="4" spans="2:14" ht="15" customHeight="1" x14ac:dyDescent="0.25">
      <c r="B4" s="1048" t="s">
        <v>869</v>
      </c>
      <c r="C4" s="1048"/>
      <c r="D4" s="1048"/>
      <c r="E4" s="1048"/>
      <c r="F4" s="1048"/>
      <c r="G4" s="1048"/>
      <c r="H4" s="1048"/>
      <c r="I4" s="1048"/>
      <c r="J4" s="1048"/>
      <c r="K4" s="1048"/>
      <c r="L4" s="1048"/>
    </row>
    <row r="5" spans="2:14" x14ac:dyDescent="0.25">
      <c r="B5" s="1049" t="s">
        <v>413</v>
      </c>
      <c r="C5" s="1049"/>
      <c r="D5" s="1049"/>
      <c r="E5" s="1049"/>
      <c r="F5" s="1049"/>
      <c r="G5" s="1049"/>
      <c r="H5" s="1049"/>
      <c r="I5" s="1049"/>
      <c r="J5" s="1049"/>
      <c r="K5" s="1049"/>
      <c r="L5" s="1049"/>
    </row>
    <row r="6" spans="2:14" x14ac:dyDescent="0.25">
      <c r="B6" s="172"/>
      <c r="C6" s="1080">
        <v>2020</v>
      </c>
      <c r="D6" s="1080"/>
      <c r="E6" s="1080"/>
      <c r="F6" s="1080"/>
      <c r="G6" s="1080"/>
      <c r="H6" s="1078">
        <v>2021</v>
      </c>
      <c r="I6" s="1078"/>
      <c r="J6" s="1078"/>
      <c r="K6" s="1078"/>
      <c r="L6" s="1078"/>
    </row>
    <row r="7" spans="2:14" ht="27" customHeight="1" x14ac:dyDescent="0.25">
      <c r="B7" s="1085"/>
      <c r="C7" s="1086" t="s">
        <v>414</v>
      </c>
      <c r="D7" s="1086" t="s">
        <v>415</v>
      </c>
      <c r="E7" s="1086" t="s">
        <v>580</v>
      </c>
      <c r="F7" s="1084" t="s">
        <v>602</v>
      </c>
      <c r="G7" s="1079" t="s">
        <v>581</v>
      </c>
      <c r="H7" s="1079" t="s">
        <v>414</v>
      </c>
      <c r="I7" s="1079" t="s">
        <v>415</v>
      </c>
      <c r="J7" s="1079" t="s">
        <v>792</v>
      </c>
      <c r="K7" s="1087" t="s">
        <v>862</v>
      </c>
      <c r="L7" s="1079" t="s">
        <v>581</v>
      </c>
    </row>
    <row r="8" spans="2:14" ht="15" customHeight="1" x14ac:dyDescent="0.25">
      <c r="B8" s="1085"/>
      <c r="C8" s="1086"/>
      <c r="D8" s="1086"/>
      <c r="E8" s="1086"/>
      <c r="F8" s="1084"/>
      <c r="G8" s="1079"/>
      <c r="H8" s="1079"/>
      <c r="I8" s="1079"/>
      <c r="J8" s="1079"/>
      <c r="K8" s="1088"/>
      <c r="L8" s="1079"/>
    </row>
    <row r="9" spans="2:14" x14ac:dyDescent="0.25">
      <c r="B9" s="96" t="s">
        <v>214</v>
      </c>
      <c r="C9" s="580">
        <v>257634</v>
      </c>
      <c r="D9" s="580">
        <v>50714</v>
      </c>
      <c r="E9" s="581">
        <v>50263</v>
      </c>
      <c r="F9" s="797">
        <v>554</v>
      </c>
      <c r="G9" s="581">
        <v>48466</v>
      </c>
      <c r="H9" s="580">
        <v>347962</v>
      </c>
      <c r="I9" s="580">
        <v>58225</v>
      </c>
      <c r="J9" s="581">
        <v>58476</v>
      </c>
      <c r="K9" s="797">
        <v>834</v>
      </c>
      <c r="L9" s="581">
        <v>25973</v>
      </c>
    </row>
    <row r="10" spans="2:14" x14ac:dyDescent="0.25">
      <c r="B10" s="497" t="s">
        <v>215</v>
      </c>
      <c r="C10" s="300">
        <v>111497</v>
      </c>
      <c r="D10" s="300">
        <v>9068</v>
      </c>
      <c r="E10" s="300">
        <v>13587</v>
      </c>
      <c r="F10" s="787">
        <v>460</v>
      </c>
      <c r="G10" s="300">
        <v>4070</v>
      </c>
      <c r="H10" s="300">
        <v>144116</v>
      </c>
      <c r="I10" s="300">
        <v>9426</v>
      </c>
      <c r="J10" s="300">
        <v>16525</v>
      </c>
      <c r="K10" s="787">
        <v>615</v>
      </c>
      <c r="L10" s="300">
        <v>1135</v>
      </c>
    </row>
    <row r="11" spans="2:14" x14ac:dyDescent="0.25">
      <c r="B11" s="497" t="s">
        <v>216</v>
      </c>
      <c r="C11" s="300">
        <v>17103</v>
      </c>
      <c r="D11" s="300">
        <v>9786</v>
      </c>
      <c r="E11" s="300">
        <v>7265</v>
      </c>
      <c r="F11" s="300">
        <v>2250</v>
      </c>
      <c r="G11" s="787">
        <v>397</v>
      </c>
      <c r="H11" s="300">
        <v>26322</v>
      </c>
      <c r="I11" s="300">
        <v>12042</v>
      </c>
      <c r="J11" s="300">
        <v>7938</v>
      </c>
      <c r="K11" s="300">
        <v>2422</v>
      </c>
      <c r="L11" s="787">
        <v>440</v>
      </c>
    </row>
    <row r="12" spans="2:14" x14ac:dyDescent="0.25">
      <c r="B12" s="497" t="s">
        <v>96</v>
      </c>
      <c r="C12" s="300">
        <v>165129</v>
      </c>
      <c r="D12" s="300">
        <v>17505</v>
      </c>
      <c r="E12" s="300">
        <v>39414</v>
      </c>
      <c r="F12" s="787">
        <v>320</v>
      </c>
      <c r="G12" s="300">
        <v>1462</v>
      </c>
      <c r="H12" s="300">
        <v>193359</v>
      </c>
      <c r="I12" s="300">
        <v>20575</v>
      </c>
      <c r="J12" s="300">
        <v>50342</v>
      </c>
      <c r="K12" s="787">
        <v>510</v>
      </c>
      <c r="L12" s="300">
        <v>1629</v>
      </c>
    </row>
    <row r="13" spans="2:14" ht="15" customHeight="1" x14ac:dyDescent="0.25">
      <c r="B13" s="518" t="s">
        <v>25</v>
      </c>
      <c r="C13" s="302">
        <v>486214</v>
      </c>
      <c r="D13" s="302">
        <v>87474</v>
      </c>
      <c r="E13" s="302">
        <v>110607</v>
      </c>
      <c r="F13" s="302">
        <v>3584</v>
      </c>
      <c r="G13" s="302">
        <v>55919</v>
      </c>
      <c r="H13" s="302">
        <v>664066</v>
      </c>
      <c r="I13" s="302">
        <v>100268</v>
      </c>
      <c r="J13" s="302">
        <v>133281</v>
      </c>
      <c r="K13" s="302">
        <f>SUM(K9:K12)</f>
        <v>4381</v>
      </c>
      <c r="L13" s="302">
        <v>29177</v>
      </c>
    </row>
    <row r="14" spans="2:14" ht="15" customHeight="1" x14ac:dyDescent="0.25">
      <c r="B14" s="497" t="s">
        <v>254</v>
      </c>
      <c r="C14" s="786"/>
      <c r="D14" s="300">
        <v>5304</v>
      </c>
      <c r="E14" s="300">
        <v>8013</v>
      </c>
      <c r="F14" s="787">
        <v>271</v>
      </c>
      <c r="G14" s="786"/>
      <c r="H14" s="786"/>
      <c r="I14" s="300">
        <v>4940</v>
      </c>
      <c r="J14" s="300">
        <v>8744</v>
      </c>
      <c r="K14" s="787">
        <v>325</v>
      </c>
      <c r="L14" s="786"/>
    </row>
    <row r="15" spans="2:14" ht="15.75" customHeight="1" x14ac:dyDescent="0.25">
      <c r="B15" s="519" t="s">
        <v>217</v>
      </c>
      <c r="C15" s="67">
        <v>486214</v>
      </c>
      <c r="D15" s="67">
        <v>92778</v>
      </c>
      <c r="E15" s="67">
        <v>118620</v>
      </c>
      <c r="F15" s="67">
        <v>3855</v>
      </c>
      <c r="G15" s="67">
        <v>55919</v>
      </c>
      <c r="H15" s="67">
        <v>664066</v>
      </c>
      <c r="I15" s="67">
        <v>105208</v>
      </c>
      <c r="J15" s="67">
        <v>142025</v>
      </c>
      <c r="K15" s="67">
        <v>4706</v>
      </c>
      <c r="L15" s="67">
        <v>29177</v>
      </c>
    </row>
    <row r="16" spans="2:14" ht="15.75" customHeight="1" x14ac:dyDescent="0.25">
      <c r="B16" s="99" t="s">
        <v>867</v>
      </c>
      <c r="C16" s="62"/>
      <c r="D16" s="62"/>
      <c r="E16" s="62"/>
      <c r="F16" s="62"/>
      <c r="G16" s="62"/>
      <c r="H16" s="62"/>
      <c r="I16" s="62"/>
      <c r="J16" s="62"/>
      <c r="K16" s="62"/>
      <c r="L16" s="62"/>
    </row>
    <row r="17" spans="2:12" ht="25.5" customHeight="1" x14ac:dyDescent="0.25">
      <c r="B17" s="179" t="s">
        <v>868</v>
      </c>
      <c r="C17" s="1083">
        <v>118439</v>
      </c>
      <c r="D17" s="1083"/>
      <c r="E17" s="1083"/>
      <c r="F17" s="1083"/>
      <c r="G17" s="422"/>
      <c r="H17" s="1083">
        <v>106322</v>
      </c>
      <c r="I17" s="1083"/>
      <c r="J17" s="1083"/>
      <c r="K17" s="1083"/>
      <c r="L17" s="1083"/>
    </row>
    <row r="18" spans="2:12" ht="25.5" customHeight="1" x14ac:dyDescent="0.25">
      <c r="B18" s="1081" t="s">
        <v>998</v>
      </c>
      <c r="C18" s="1081"/>
      <c r="D18" s="1081"/>
      <c r="E18" s="1081"/>
      <c r="F18" s="1081"/>
      <c r="G18" s="1081"/>
      <c r="H18" s="1081"/>
      <c r="I18" s="1081"/>
      <c r="J18" s="1081"/>
      <c r="K18" s="1081"/>
      <c r="L18" s="1081"/>
    </row>
    <row r="19" spans="2:12" ht="23.25" customHeight="1" x14ac:dyDescent="0.25">
      <c r="B19" s="1082"/>
      <c r="C19" s="1082"/>
      <c r="D19" s="1082"/>
      <c r="E19" s="1082"/>
      <c r="F19" s="1082"/>
      <c r="G19" s="1082"/>
      <c r="H19" s="1082"/>
      <c r="I19" s="1082"/>
      <c r="J19" s="1082"/>
      <c r="K19" s="1082"/>
      <c r="L19" s="1082"/>
    </row>
    <row r="20" spans="2:12" ht="15" customHeight="1" x14ac:dyDescent="0.25">
      <c r="B20" s="1082"/>
      <c r="C20" s="1082"/>
      <c r="D20" s="1082"/>
      <c r="E20" s="1082"/>
      <c r="F20" s="1082"/>
      <c r="G20" s="1082"/>
      <c r="H20" s="1082"/>
      <c r="I20" s="1082"/>
      <c r="J20" s="1082"/>
      <c r="K20" s="1082"/>
      <c r="L20" s="1082"/>
    </row>
    <row r="21" spans="2:12" x14ac:dyDescent="0.25">
      <c r="B21" s="1082"/>
      <c r="C21" s="1082"/>
      <c r="D21" s="1082"/>
      <c r="E21" s="1082"/>
      <c r="F21" s="1082"/>
      <c r="G21" s="1082"/>
      <c r="H21" s="1082"/>
      <c r="I21" s="1082"/>
      <c r="J21" s="1082"/>
      <c r="K21" s="1082"/>
      <c r="L21" s="1082"/>
    </row>
    <row r="22" spans="2:12" ht="14.45" customHeight="1" x14ac:dyDescent="0.25">
      <c r="B22" s="385"/>
      <c r="C22" s="385"/>
      <c r="D22" s="385"/>
      <c r="E22" s="385"/>
      <c r="F22" s="385"/>
      <c r="G22" s="385"/>
      <c r="H22" s="385"/>
      <c r="I22" s="385"/>
      <c r="J22" s="385"/>
      <c r="K22" s="385"/>
      <c r="L22" s="385"/>
    </row>
    <row r="23" spans="2:12" x14ac:dyDescent="0.25">
      <c r="B23" s="11" t="s">
        <v>252</v>
      </c>
    </row>
    <row r="122" spans="2:4" x14ac:dyDescent="0.25">
      <c r="B122" s="1069"/>
      <c r="C122" s="1069"/>
      <c r="D122" s="1069"/>
    </row>
  </sheetData>
  <mergeCells count="20">
    <mergeCell ref="B2:L2"/>
    <mergeCell ref="F7:F8"/>
    <mergeCell ref="B7:B8"/>
    <mergeCell ref="C7:C8"/>
    <mergeCell ref="D7:D8"/>
    <mergeCell ref="E7:E8"/>
    <mergeCell ref="H7:H8"/>
    <mergeCell ref="I7:I8"/>
    <mergeCell ref="L7:L8"/>
    <mergeCell ref="J7:J8"/>
    <mergeCell ref="K7:K8"/>
    <mergeCell ref="B122:D122"/>
    <mergeCell ref="B4:L4"/>
    <mergeCell ref="B5:L5"/>
    <mergeCell ref="H6:L6"/>
    <mergeCell ref="G7:G8"/>
    <mergeCell ref="C6:G6"/>
    <mergeCell ref="B18:L21"/>
    <mergeCell ref="C17:F17"/>
    <mergeCell ref="H17:L17"/>
  </mergeCells>
  <hyperlinks>
    <hyperlink ref="B23" location="'Indice Tavole'!B11" display="Ritorna all'indice delle tavole" xr:uid="{00000000-0004-0000-06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glio66">
    <tabColor theme="2" tint="-0.499984740745262"/>
    <pageSetUpPr fitToPage="1"/>
  </sheetPr>
  <dimension ref="B2:J120"/>
  <sheetViews>
    <sheetView topLeftCell="A2" zoomScale="140" zoomScaleNormal="140" workbookViewId="0">
      <selection activeCell="A2" sqref="A2"/>
    </sheetView>
  </sheetViews>
  <sheetFormatPr defaultColWidth="8.85546875" defaultRowHeight="15" x14ac:dyDescent="0.25"/>
  <cols>
    <col min="1" max="1" width="5.5703125" style="9" customWidth="1"/>
    <col min="2" max="2" width="29.140625" style="9" bestFit="1" customWidth="1"/>
    <col min="3" max="3" width="8.85546875" style="9" bestFit="1" customWidth="1"/>
    <col min="4" max="4" width="8" style="9" customWidth="1"/>
    <col min="5" max="5" width="4.85546875" style="9" customWidth="1"/>
    <col min="6" max="6" width="8.85546875" style="9" bestFit="1" customWidth="1"/>
    <col min="7" max="7" width="8.5703125" style="9" bestFit="1" customWidth="1"/>
    <col min="8" max="8" width="2" style="9" bestFit="1" customWidth="1"/>
    <col min="9" max="9" width="6.5703125" style="9" bestFit="1" customWidth="1"/>
    <col min="10" max="10" width="6" style="9" bestFit="1" customWidth="1"/>
    <col min="11" max="11" width="4.85546875" style="9" customWidth="1"/>
    <col min="12" max="16384" width="8.85546875" style="9"/>
  </cols>
  <sheetData>
    <row r="2" spans="2:10" x14ac:dyDescent="0.25">
      <c r="B2" s="1057" t="s">
        <v>172</v>
      </c>
      <c r="C2" s="1057"/>
      <c r="D2" s="1057"/>
      <c r="E2" s="1057"/>
      <c r="F2" s="1057"/>
      <c r="G2" s="1057"/>
      <c r="H2" s="33"/>
      <c r="I2" s="33"/>
      <c r="J2" s="33"/>
    </row>
    <row r="3" spans="2:10" x14ac:dyDescent="0.25">
      <c r="B3" s="29"/>
      <c r="C3" s="29"/>
      <c r="D3" s="29"/>
      <c r="E3" s="29"/>
      <c r="F3" s="29"/>
      <c r="G3" s="29"/>
      <c r="H3" s="29"/>
      <c r="I3" s="29"/>
      <c r="J3" s="29"/>
    </row>
    <row r="4" spans="2:10" x14ac:dyDescent="0.25">
      <c r="B4" s="1054" t="s">
        <v>389</v>
      </c>
      <c r="C4" s="1054"/>
      <c r="D4" s="1054"/>
      <c r="E4" s="1054"/>
      <c r="F4" s="1054"/>
      <c r="G4" s="1054"/>
    </row>
    <row r="5" spans="2:10" ht="14.45" customHeight="1" x14ac:dyDescent="0.25">
      <c r="B5" s="1049" t="s">
        <v>118</v>
      </c>
      <c r="C5" s="1049"/>
      <c r="D5" s="1049"/>
      <c r="E5" s="1049"/>
      <c r="F5" s="1049"/>
      <c r="G5" s="1049"/>
    </row>
    <row r="6" spans="2:10" ht="16.5" customHeight="1" x14ac:dyDescent="0.25">
      <c r="B6" s="1171" t="s">
        <v>253</v>
      </c>
      <c r="C6" s="1080">
        <v>2020</v>
      </c>
      <c r="D6" s="1080"/>
      <c r="E6" s="340"/>
      <c r="F6" s="1080">
        <v>2021</v>
      </c>
      <c r="G6" s="1080"/>
    </row>
    <row r="7" spans="2:10" x14ac:dyDescent="0.25">
      <c r="B7" s="1172"/>
      <c r="C7" s="539" t="s">
        <v>7</v>
      </c>
      <c r="D7" s="539" t="s">
        <v>97</v>
      </c>
      <c r="E7" s="539"/>
      <c r="F7" s="539" t="s">
        <v>7</v>
      </c>
      <c r="G7" s="539" t="s">
        <v>97</v>
      </c>
    </row>
    <row r="8" spans="2:10" x14ac:dyDescent="0.25">
      <c r="B8" s="346" t="s">
        <v>93</v>
      </c>
      <c r="C8" s="572">
        <v>408037</v>
      </c>
      <c r="D8" s="449">
        <v>25.1</v>
      </c>
      <c r="E8" s="808"/>
      <c r="F8" s="572">
        <v>421786</v>
      </c>
      <c r="G8" s="449">
        <v>24.3</v>
      </c>
    </row>
    <row r="9" spans="2:10" x14ac:dyDescent="0.25">
      <c r="B9" s="128" t="s">
        <v>51</v>
      </c>
      <c r="C9" s="805">
        <v>890306</v>
      </c>
      <c r="D9" s="813">
        <v>54.7</v>
      </c>
      <c r="E9" s="801"/>
      <c r="F9" s="805">
        <v>958518</v>
      </c>
      <c r="G9" s="813">
        <v>55.2</v>
      </c>
    </row>
    <row r="10" spans="2:10" x14ac:dyDescent="0.25">
      <c r="B10" s="131" t="s">
        <v>655</v>
      </c>
      <c r="C10" s="93">
        <v>199232</v>
      </c>
      <c r="D10" s="812"/>
      <c r="E10" s="780"/>
      <c r="F10" s="93">
        <v>202802</v>
      </c>
      <c r="G10" s="812"/>
    </row>
    <row r="11" spans="2:10" x14ac:dyDescent="0.25">
      <c r="B11" s="131" t="s">
        <v>656</v>
      </c>
      <c r="C11" s="93">
        <v>691074</v>
      </c>
      <c r="D11" s="812"/>
      <c r="E11" s="780"/>
      <c r="F11" s="93">
        <v>755777</v>
      </c>
      <c r="G11" s="812"/>
    </row>
    <row r="12" spans="2:10" x14ac:dyDescent="0.25">
      <c r="B12" s="128" t="s">
        <v>445</v>
      </c>
      <c r="C12" s="805">
        <v>329388</v>
      </c>
      <c r="D12" s="813">
        <v>20.2</v>
      </c>
      <c r="E12" s="612"/>
      <c r="F12" s="805">
        <v>355155</v>
      </c>
      <c r="G12" s="813">
        <v>20.5</v>
      </c>
    </row>
    <row r="13" spans="2:10" x14ac:dyDescent="0.25">
      <c r="B13" s="347" t="s">
        <v>25</v>
      </c>
      <c r="C13" s="249">
        <v>1627731</v>
      </c>
      <c r="D13" s="811">
        <v>100</v>
      </c>
      <c r="E13" s="789"/>
      <c r="F13" s="249">
        <v>1735459</v>
      </c>
      <c r="G13" s="811">
        <v>100</v>
      </c>
    </row>
    <row r="14" spans="2:10" ht="34.15" customHeight="1" x14ac:dyDescent="0.25">
      <c r="B14" s="1127" t="s">
        <v>657</v>
      </c>
      <c r="C14" s="1127"/>
      <c r="D14" s="1127"/>
      <c r="E14" s="1127"/>
      <c r="F14" s="1127"/>
      <c r="G14" s="1127"/>
    </row>
    <row r="15" spans="2:10" x14ac:dyDescent="0.25">
      <c r="B15" s="1170" t="s">
        <v>658</v>
      </c>
      <c r="C15" s="1170"/>
      <c r="D15" s="1170"/>
      <c r="E15" s="1170"/>
      <c r="F15" s="1170"/>
      <c r="G15" s="1170"/>
    </row>
    <row r="17" spans="2:2" x14ac:dyDescent="0.25">
      <c r="B17" s="11" t="s">
        <v>252</v>
      </c>
    </row>
    <row r="120" spans="2:4" x14ac:dyDescent="0.25">
      <c r="B120" s="1046"/>
      <c r="C120" s="1046"/>
      <c r="D120" s="1046"/>
    </row>
  </sheetData>
  <mergeCells count="9">
    <mergeCell ref="B2:G2"/>
    <mergeCell ref="B120:D120"/>
    <mergeCell ref="B14:G14"/>
    <mergeCell ref="B15:G15"/>
    <mergeCell ref="B4:G4"/>
    <mergeCell ref="B5:G5"/>
    <mergeCell ref="B6:B7"/>
    <mergeCell ref="C6:D6"/>
    <mergeCell ref="F6:G6"/>
  </mergeCells>
  <hyperlinks>
    <hyperlink ref="B17" location="'Indice Tavole'!B86" display="Ritorna all'indice delle tavole" xr:uid="{00000000-0004-0000-4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glio67">
    <tabColor theme="2" tint="-0.499984740745262"/>
    <pageSetUpPr fitToPage="1"/>
  </sheetPr>
  <dimension ref="B2:G122"/>
  <sheetViews>
    <sheetView zoomScale="140" zoomScaleNormal="140" workbookViewId="0"/>
  </sheetViews>
  <sheetFormatPr defaultColWidth="8.85546875" defaultRowHeight="15" x14ac:dyDescent="0.25"/>
  <cols>
    <col min="1" max="1" width="8.85546875" style="9"/>
    <col min="2" max="2" width="45.140625" style="9" customWidth="1"/>
    <col min="3" max="3" width="12.5703125" style="9" customWidth="1"/>
    <col min="4" max="4" width="11.85546875" style="9" customWidth="1"/>
    <col min="5" max="5" width="1.85546875" style="9" customWidth="1"/>
    <col min="6" max="6" width="6.85546875" style="9" customWidth="1"/>
    <col min="7" max="7" width="7.85546875" style="9" customWidth="1"/>
    <col min="8" max="16384" width="8.85546875" style="9"/>
  </cols>
  <sheetData>
    <row r="2" spans="2:7" x14ac:dyDescent="0.25">
      <c r="B2" s="1057" t="s">
        <v>173</v>
      </c>
      <c r="C2" s="1057"/>
      <c r="D2" s="1057"/>
      <c r="E2" s="33"/>
      <c r="F2" s="33"/>
      <c r="G2" s="33"/>
    </row>
    <row r="4" spans="2:7" x14ac:dyDescent="0.25">
      <c r="B4" s="1054" t="s">
        <v>390</v>
      </c>
      <c r="C4" s="1054"/>
      <c r="D4" s="1054"/>
    </row>
    <row r="5" spans="2:7" x14ac:dyDescent="0.25">
      <c r="B5" s="1147" t="s">
        <v>659</v>
      </c>
      <c r="C5" s="1147"/>
      <c r="D5" s="1147"/>
    </row>
    <row r="6" spans="2:7" x14ac:dyDescent="0.25">
      <c r="B6" s="248"/>
      <c r="C6" s="1070" t="s">
        <v>222</v>
      </c>
      <c r="D6" s="1070"/>
    </row>
    <row r="7" spans="2:7" x14ac:dyDescent="0.25">
      <c r="B7" s="242"/>
      <c r="C7" s="734">
        <v>2020</v>
      </c>
      <c r="D7" s="734">
        <v>2021</v>
      </c>
    </row>
    <row r="8" spans="2:7" x14ac:dyDescent="0.25">
      <c r="B8" s="246" t="s">
        <v>51</v>
      </c>
      <c r="C8" s="572">
        <v>1524.0015040000001</v>
      </c>
      <c r="D8" s="572">
        <v>1724</v>
      </c>
    </row>
    <row r="9" spans="2:7" x14ac:dyDescent="0.25">
      <c r="B9" s="166" t="s">
        <v>223</v>
      </c>
      <c r="C9" s="93">
        <v>733.57259699999997</v>
      </c>
      <c r="D9" s="93">
        <v>841.199929</v>
      </c>
    </row>
    <row r="10" spans="2:7" x14ac:dyDescent="0.25">
      <c r="B10" s="166" t="s">
        <v>224</v>
      </c>
      <c r="C10" s="93">
        <v>149.73195100000001</v>
      </c>
      <c r="D10" s="93">
        <v>168.97684599999999</v>
      </c>
    </row>
    <row r="11" spans="2:7" x14ac:dyDescent="0.25">
      <c r="B11" s="166" t="s">
        <v>148</v>
      </c>
      <c r="C11" s="93">
        <v>640.696956</v>
      </c>
      <c r="D11" s="93">
        <v>714.46901700000001</v>
      </c>
    </row>
    <row r="12" spans="2:7" x14ac:dyDescent="0.25">
      <c r="B12" s="246" t="s">
        <v>93</v>
      </c>
      <c r="C12" s="737">
        <v>487.72493100000003</v>
      </c>
      <c r="D12" s="737">
        <v>546.91434200000003</v>
      </c>
    </row>
    <row r="13" spans="2:7" x14ac:dyDescent="0.25">
      <c r="B13" s="613" t="s">
        <v>445</v>
      </c>
      <c r="C13" s="737">
        <v>331.08375599999999</v>
      </c>
      <c r="D13" s="737">
        <v>370</v>
      </c>
    </row>
    <row r="14" spans="2:7" x14ac:dyDescent="0.25">
      <c r="B14" s="250" t="s">
        <v>25</v>
      </c>
      <c r="C14" s="249">
        <v>2342.810191</v>
      </c>
      <c r="D14" s="249">
        <v>2640.8770009999998</v>
      </c>
    </row>
    <row r="15" spans="2:7" x14ac:dyDescent="0.25">
      <c r="B15" s="90" t="s">
        <v>260</v>
      </c>
      <c r="C15" s="732"/>
      <c r="D15" s="732"/>
    </row>
    <row r="16" spans="2:7" x14ac:dyDescent="0.25">
      <c r="B16" s="246" t="s">
        <v>507</v>
      </c>
      <c r="C16" s="737">
        <v>2390.4518973134573</v>
      </c>
      <c r="D16" s="737">
        <v>2490</v>
      </c>
    </row>
    <row r="17" spans="2:4" x14ac:dyDescent="0.25">
      <c r="B17" s="90" t="s">
        <v>51</v>
      </c>
      <c r="C17" s="93">
        <v>2550</v>
      </c>
      <c r="D17" s="93">
        <v>2640</v>
      </c>
    </row>
    <row r="18" spans="2:4" x14ac:dyDescent="0.25">
      <c r="B18" s="514" t="s">
        <v>93</v>
      </c>
      <c r="C18" s="93">
        <v>2560</v>
      </c>
      <c r="D18" s="93">
        <v>2720.2766561718172</v>
      </c>
    </row>
    <row r="19" spans="2:4" x14ac:dyDescent="0.25">
      <c r="B19" s="906" t="s">
        <v>445</v>
      </c>
      <c r="C19" s="94">
        <v>1720</v>
      </c>
      <c r="D19" s="94">
        <v>1780</v>
      </c>
    </row>
    <row r="20" spans="2:4" ht="27" customHeight="1" x14ac:dyDescent="0.25">
      <c r="B20" s="1082" t="s">
        <v>1107</v>
      </c>
      <c r="C20" s="1082"/>
      <c r="D20" s="1082"/>
    </row>
    <row r="21" spans="2:4" x14ac:dyDescent="0.25">
      <c r="B21" s="1119"/>
      <c r="C21" s="1119"/>
      <c r="D21" s="1119"/>
    </row>
    <row r="22" spans="2:4" ht="17.45" customHeight="1" x14ac:dyDescent="0.25">
      <c r="B22" s="1119"/>
      <c r="C22" s="1119"/>
      <c r="D22" s="1119"/>
    </row>
    <row r="23" spans="2:4" ht="27.75" customHeight="1" x14ac:dyDescent="0.25">
      <c r="B23" s="1119"/>
      <c r="C23" s="1119"/>
      <c r="D23" s="1119"/>
    </row>
    <row r="25" spans="2:4" x14ac:dyDescent="0.25">
      <c r="B25" s="11" t="s">
        <v>252</v>
      </c>
    </row>
    <row r="122" spans="2:4" x14ac:dyDescent="0.25">
      <c r="B122" s="1046"/>
      <c r="C122" s="1046"/>
      <c r="D122" s="1046"/>
    </row>
  </sheetData>
  <mergeCells count="6">
    <mergeCell ref="B4:D4"/>
    <mergeCell ref="B5:D5"/>
    <mergeCell ref="C6:D6"/>
    <mergeCell ref="B2:D2"/>
    <mergeCell ref="B122:D122"/>
    <mergeCell ref="B20:D23"/>
  </mergeCells>
  <hyperlinks>
    <hyperlink ref="B25" location="'Indice Tavole'!B87" display="Ritorna all'indice delle tavole" xr:uid="{00000000-0004-0000-46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glio68">
    <tabColor theme="2" tint="-0.499984740745262"/>
    <pageSetUpPr fitToPage="1"/>
  </sheetPr>
  <dimension ref="B2:H120"/>
  <sheetViews>
    <sheetView zoomScale="140" zoomScaleNormal="140" workbookViewId="0"/>
  </sheetViews>
  <sheetFormatPr defaultColWidth="8.85546875" defaultRowHeight="15" x14ac:dyDescent="0.25"/>
  <cols>
    <col min="1" max="1" width="7.140625" style="9" customWidth="1"/>
    <col min="2" max="2" width="46.140625" style="9" customWidth="1"/>
    <col min="3" max="3" width="1.5703125" style="9" customWidth="1"/>
    <col min="4" max="4" width="10.140625" style="9" hidden="1" customWidth="1"/>
    <col min="5" max="5" width="8" style="9" customWidth="1"/>
    <col min="6" max="16384" width="8.85546875" style="9"/>
  </cols>
  <sheetData>
    <row r="2" spans="2:8" ht="14.45" customHeight="1" x14ac:dyDescent="0.25">
      <c r="B2" s="1057" t="s">
        <v>174</v>
      </c>
      <c r="C2" s="1057"/>
      <c r="D2" s="1057"/>
      <c r="E2" s="1057"/>
      <c r="F2" s="1057"/>
      <c r="G2" s="1057"/>
      <c r="H2" s="1057"/>
    </row>
    <row r="3" spans="2:8" x14ac:dyDescent="0.25">
      <c r="B3" s="19"/>
      <c r="C3" s="19"/>
      <c r="D3" s="19"/>
    </row>
    <row r="4" spans="2:8" ht="14.1" customHeight="1" x14ac:dyDescent="0.25">
      <c r="B4" s="1048" t="s">
        <v>660</v>
      </c>
      <c r="C4" s="1048"/>
      <c r="D4" s="1048"/>
      <c r="E4" s="1048"/>
      <c r="F4" s="1048"/>
      <c r="G4" s="1048"/>
      <c r="H4" s="1048"/>
    </row>
    <row r="5" spans="2:8" ht="15" customHeight="1" x14ac:dyDescent="0.25">
      <c r="B5" s="1049" t="s">
        <v>126</v>
      </c>
      <c r="C5" s="1049"/>
      <c r="D5" s="1049"/>
      <c r="E5" s="1049"/>
      <c r="F5" s="1049"/>
      <c r="G5" s="1049"/>
      <c r="H5" s="1049"/>
    </row>
    <row r="6" spans="2:8" ht="14.45" customHeight="1" x14ac:dyDescent="0.25">
      <c r="B6" s="1065"/>
      <c r="C6" s="1065"/>
      <c r="D6" s="1065"/>
      <c r="E6" s="1080" t="s">
        <v>7</v>
      </c>
      <c r="F6" s="1080"/>
      <c r="G6" s="1080" t="s">
        <v>8</v>
      </c>
      <c r="H6" s="1080"/>
    </row>
    <row r="7" spans="2:8" x14ac:dyDescent="0.25">
      <c r="B7" s="1108"/>
      <c r="C7" s="1108"/>
      <c r="D7" s="1108"/>
      <c r="E7" s="243">
        <v>2020</v>
      </c>
      <c r="F7" s="539">
        <v>2021</v>
      </c>
      <c r="G7" s="539">
        <v>2020</v>
      </c>
      <c r="H7" s="539">
        <v>2021</v>
      </c>
    </row>
    <row r="8" spans="2:8" x14ac:dyDescent="0.25">
      <c r="B8" s="1053" t="s">
        <v>583</v>
      </c>
      <c r="C8" s="1053"/>
      <c r="D8" s="1115"/>
      <c r="E8" s="1115"/>
      <c r="F8" s="543"/>
      <c r="G8" s="572">
        <v>2342.4236460000002</v>
      </c>
      <c r="H8" s="572">
        <v>2640.51388</v>
      </c>
    </row>
    <row r="9" spans="2:8" x14ac:dyDescent="0.25">
      <c r="B9" s="1174" t="s">
        <v>510</v>
      </c>
      <c r="C9" s="1174"/>
      <c r="D9" s="1175">
        <v>15357</v>
      </c>
      <c r="E9" s="1175">
        <v>15357</v>
      </c>
      <c r="F9" s="737">
        <v>19508</v>
      </c>
      <c r="G9" s="737">
        <v>326.59264899999999</v>
      </c>
      <c r="H9" s="753">
        <v>434.1282149999999</v>
      </c>
    </row>
    <row r="10" spans="2:8" x14ac:dyDescent="0.25">
      <c r="B10" s="1176" t="s">
        <v>225</v>
      </c>
      <c r="C10" s="1176"/>
      <c r="D10" s="1178"/>
      <c r="E10" s="1178"/>
      <c r="F10" s="734"/>
      <c r="G10" s="571">
        <v>2669.0162950000004</v>
      </c>
      <c r="H10" s="571">
        <v>3074.6420949999997</v>
      </c>
    </row>
    <row r="11" spans="2:8" x14ac:dyDescent="0.25">
      <c r="B11" s="1174" t="s">
        <v>511</v>
      </c>
      <c r="C11" s="1174"/>
      <c r="D11" s="1184">
        <v>8102</v>
      </c>
      <c r="E11" s="1184">
        <v>8102</v>
      </c>
      <c r="F11" s="737">
        <v>9147</v>
      </c>
      <c r="G11" s="737">
        <v>153.69620999999998</v>
      </c>
      <c r="H11" s="753">
        <v>167.83632400000005</v>
      </c>
    </row>
    <row r="12" spans="2:8" x14ac:dyDescent="0.25">
      <c r="B12" s="1174" t="s">
        <v>226</v>
      </c>
      <c r="C12" s="1174"/>
      <c r="D12" s="1175">
        <v>18647</v>
      </c>
      <c r="E12" s="1175">
        <v>18647</v>
      </c>
      <c r="F12" s="737">
        <v>20371</v>
      </c>
      <c r="G12" s="737">
        <v>188.654822</v>
      </c>
      <c r="H12" s="753">
        <v>240.70330200000001</v>
      </c>
    </row>
    <row r="13" spans="2:8" x14ac:dyDescent="0.25">
      <c r="B13" s="1174" t="s">
        <v>227</v>
      </c>
      <c r="C13" s="1174"/>
      <c r="D13" s="1175">
        <v>9954</v>
      </c>
      <c r="E13" s="1175">
        <v>9954</v>
      </c>
      <c r="F13" s="737">
        <v>10814</v>
      </c>
      <c r="G13" s="737">
        <v>182.760831</v>
      </c>
      <c r="H13" s="753">
        <v>242.413467</v>
      </c>
    </row>
    <row r="14" spans="2:8" x14ac:dyDescent="0.25">
      <c r="B14" s="1174" t="s">
        <v>956</v>
      </c>
      <c r="C14" s="1174"/>
      <c r="D14" s="1175">
        <v>13587</v>
      </c>
      <c r="E14" s="1175">
        <v>13587</v>
      </c>
      <c r="F14" s="737">
        <v>16525</v>
      </c>
      <c r="G14" s="737">
        <v>341.07131700000002</v>
      </c>
      <c r="H14" s="753">
        <v>438.87709999999998</v>
      </c>
    </row>
    <row r="15" spans="2:8" x14ac:dyDescent="0.25">
      <c r="B15" s="1174" t="s">
        <v>228</v>
      </c>
      <c r="C15" s="1174"/>
      <c r="D15" s="1175">
        <v>460</v>
      </c>
      <c r="E15" s="1175">
        <v>460</v>
      </c>
      <c r="F15" s="737">
        <v>615</v>
      </c>
      <c r="G15" s="737">
        <v>31.110128</v>
      </c>
      <c r="H15" s="753">
        <v>46.257407999999998</v>
      </c>
    </row>
    <row r="16" spans="2:8" x14ac:dyDescent="0.25">
      <c r="B16" s="1176" t="s">
        <v>229</v>
      </c>
      <c r="C16" s="1176"/>
      <c r="D16" s="1177"/>
      <c r="E16" s="1177"/>
      <c r="F16" s="545"/>
      <c r="G16" s="571">
        <f>SUM(G11:G15)</f>
        <v>897.29330800000002</v>
      </c>
      <c r="H16" s="571">
        <f>SUM(H11:H15)</f>
        <v>1136.0876009999999</v>
      </c>
    </row>
    <row r="17" spans="2:8" x14ac:dyDescent="0.25">
      <c r="B17" s="1173" t="s">
        <v>230</v>
      </c>
      <c r="C17" s="1173"/>
      <c r="D17" s="1136"/>
      <c r="E17" s="1136"/>
      <c r="F17" s="541"/>
      <c r="G17" s="249">
        <f>+G10-G16</f>
        <v>1771.7229870000003</v>
      </c>
      <c r="H17" s="249">
        <f>+H10-H16</f>
        <v>1938.5544939999997</v>
      </c>
    </row>
    <row r="18" spans="2:8" x14ac:dyDescent="0.25">
      <c r="B18" s="1182" t="s">
        <v>50</v>
      </c>
      <c r="C18" s="1182"/>
      <c r="D18" s="1182"/>
      <c r="E18" s="1182"/>
      <c r="F18" s="1182"/>
      <c r="G18" s="1182"/>
      <c r="H18" s="1182"/>
    </row>
    <row r="19" spans="2:8" x14ac:dyDescent="0.25">
      <c r="B19" s="525" t="s">
        <v>661</v>
      </c>
      <c r="C19" s="1183">
        <v>8825</v>
      </c>
      <c r="D19" s="1183"/>
      <c r="E19" s="1183"/>
      <c r="F19" s="247">
        <v>26560</v>
      </c>
      <c r="G19" s="545">
        <v>184</v>
      </c>
      <c r="H19" s="545">
        <v>472</v>
      </c>
    </row>
    <row r="20" spans="2:8" ht="14.1" customHeight="1" x14ac:dyDescent="0.25">
      <c r="B20" s="537" t="s">
        <v>622</v>
      </c>
      <c r="C20" s="1179">
        <v>0</v>
      </c>
      <c r="D20" s="1179"/>
      <c r="E20" s="1179"/>
      <c r="F20" s="94">
        <v>14038</v>
      </c>
      <c r="G20" s="827">
        <v>0</v>
      </c>
      <c r="H20" s="443">
        <v>210</v>
      </c>
    </row>
    <row r="21" spans="2:8" ht="28.5" customHeight="1" x14ac:dyDescent="0.25">
      <c r="B21" s="1180" t="s">
        <v>873</v>
      </c>
      <c r="C21" s="1180"/>
      <c r="D21" s="1180"/>
      <c r="E21" s="1180"/>
      <c r="F21" s="1180"/>
      <c r="G21" s="1180"/>
      <c r="H21" s="1180"/>
    </row>
    <row r="22" spans="2:8" ht="14.45" customHeight="1" x14ac:dyDescent="0.25">
      <c r="B22" s="1181" t="s">
        <v>662</v>
      </c>
      <c r="C22" s="1181"/>
      <c r="D22" s="1181"/>
      <c r="E22" s="1181"/>
      <c r="F22" s="1181"/>
      <c r="G22" s="1181"/>
      <c r="H22" s="1181"/>
    </row>
    <row r="23" spans="2:8" x14ac:dyDescent="0.25">
      <c r="B23" s="35"/>
      <c r="C23" s="1"/>
      <c r="D23" s="1"/>
      <c r="E23" s="1"/>
      <c r="F23" s="1"/>
      <c r="G23" s="1"/>
      <c r="H23" s="1"/>
    </row>
    <row r="24" spans="2:8" x14ac:dyDescent="0.25">
      <c r="B24" s="11" t="s">
        <v>663</v>
      </c>
    </row>
    <row r="120" spans="2:4" x14ac:dyDescent="0.25">
      <c r="B120" s="1046"/>
      <c r="C120" s="1046"/>
      <c r="D120" s="1046"/>
    </row>
  </sheetData>
  <mergeCells count="33">
    <mergeCell ref="B6:D6"/>
    <mergeCell ref="B14:C14"/>
    <mergeCell ref="D14:E14"/>
    <mergeCell ref="B11:C11"/>
    <mergeCell ref="D11:E11"/>
    <mergeCell ref="B12:C12"/>
    <mergeCell ref="D12:E12"/>
    <mergeCell ref="D9:E9"/>
    <mergeCell ref="B120:D120"/>
    <mergeCell ref="B10:C10"/>
    <mergeCell ref="D10:E10"/>
    <mergeCell ref="B7:D7"/>
    <mergeCell ref="C20:E20"/>
    <mergeCell ref="B21:H21"/>
    <mergeCell ref="B22:H22"/>
    <mergeCell ref="B18:H18"/>
    <mergeCell ref="C19:E19"/>
    <mergeCell ref="B2:H2"/>
    <mergeCell ref="E6:F6"/>
    <mergeCell ref="G6:H6"/>
    <mergeCell ref="B17:C17"/>
    <mergeCell ref="D17:E17"/>
    <mergeCell ref="B15:C15"/>
    <mergeCell ref="D15:E15"/>
    <mergeCell ref="B16:C16"/>
    <mergeCell ref="D16:E16"/>
    <mergeCell ref="B13:C13"/>
    <mergeCell ref="D13:E13"/>
    <mergeCell ref="B4:H4"/>
    <mergeCell ref="B5:H5"/>
    <mergeCell ref="B8:C8"/>
    <mergeCell ref="D8:E8"/>
    <mergeCell ref="B9:C9"/>
  </mergeCells>
  <hyperlinks>
    <hyperlink ref="B24" location="'Indice Tavole'!B88" display="Ritorna all'indice delle pagine" xr:uid="{00000000-0004-0000-4700-000000000000}"/>
  </hyperlinks>
  <printOptions horizontalCentered="1"/>
  <pageMargins left="0.23622047244094491" right="0.23622047244094491" top="0.74803149606299213" bottom="0.74803149606299213" header="0.31496062992125984" footer="0.31496062992125984"/>
  <pageSetup paperSize="9" fitToHeight="0" orientation="portrait" r:id="rId1"/>
  <ignoredErrors>
    <ignoredError sqref="G16:H16" formulaRange="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glio69">
    <tabColor theme="2" tint="-0.499984740745262"/>
    <pageSetUpPr fitToPage="1"/>
  </sheetPr>
  <dimension ref="B2:I119"/>
  <sheetViews>
    <sheetView zoomScale="140" zoomScaleNormal="140" workbookViewId="0"/>
  </sheetViews>
  <sheetFormatPr defaultColWidth="8.85546875" defaultRowHeight="15" x14ac:dyDescent="0.25"/>
  <cols>
    <col min="1" max="1" width="4.7109375" style="9" customWidth="1"/>
    <col min="2" max="2" width="20.5703125" style="9" customWidth="1"/>
    <col min="3" max="3" width="11.42578125" style="9" customWidth="1"/>
    <col min="4" max="4" width="10.140625" style="9" customWidth="1"/>
    <col min="5" max="5" width="9.5703125" style="9" customWidth="1"/>
    <col min="6" max="6" width="8.85546875" style="9" customWidth="1"/>
    <col min="7" max="16384" width="8.85546875" style="9"/>
  </cols>
  <sheetData>
    <row r="2" spans="2:9" ht="14.45" customHeight="1" x14ac:dyDescent="0.25">
      <c r="B2" s="1057" t="s">
        <v>175</v>
      </c>
      <c r="C2" s="1057"/>
      <c r="D2" s="1057"/>
      <c r="E2" s="1057"/>
      <c r="F2" s="1057"/>
      <c r="G2" s="1057"/>
      <c r="H2" s="1057"/>
      <c r="I2" s="1057"/>
    </row>
    <row r="3" spans="2:9" x14ac:dyDescent="0.25">
      <c r="B3" s="339"/>
      <c r="C3" s="339"/>
      <c r="D3" s="339"/>
      <c r="E3" s="339"/>
      <c r="F3" s="339"/>
    </row>
    <row r="4" spans="2:9" ht="14.45" customHeight="1" x14ac:dyDescent="0.25">
      <c r="B4" s="1048" t="s">
        <v>664</v>
      </c>
      <c r="C4" s="1048"/>
      <c r="D4" s="1048"/>
      <c r="E4" s="1048"/>
      <c r="F4" s="1048"/>
      <c r="G4" s="1048"/>
      <c r="H4" s="1048"/>
      <c r="I4" s="1048"/>
    </row>
    <row r="5" spans="2:9" ht="14.45" customHeight="1" x14ac:dyDescent="0.25">
      <c r="B5" s="1049" t="s">
        <v>665</v>
      </c>
      <c r="C5" s="1049"/>
      <c r="D5" s="1049"/>
      <c r="E5" s="1049"/>
      <c r="F5" s="1049"/>
      <c r="G5" s="1049"/>
      <c r="H5" s="1049"/>
      <c r="I5" s="1049"/>
    </row>
    <row r="6" spans="2:9" ht="14.1" customHeight="1" x14ac:dyDescent="0.25">
      <c r="B6" s="416"/>
      <c r="C6" s="132">
        <v>2020</v>
      </c>
      <c r="D6" s="77"/>
      <c r="E6" s="415"/>
      <c r="F6" s="415"/>
      <c r="G6" s="415"/>
      <c r="H6" s="415"/>
      <c r="I6" s="132">
        <v>2021</v>
      </c>
    </row>
    <row r="7" spans="2:9" x14ac:dyDescent="0.25">
      <c r="B7" s="229"/>
      <c r="C7" s="1065" t="s">
        <v>25</v>
      </c>
      <c r="D7" s="1080" t="s">
        <v>124</v>
      </c>
      <c r="E7" s="1080"/>
      <c r="F7" s="1080"/>
      <c r="G7" s="1080"/>
      <c r="H7" s="80"/>
      <c r="I7" s="1065" t="s">
        <v>25</v>
      </c>
    </row>
    <row r="8" spans="2:9" x14ac:dyDescent="0.25">
      <c r="B8" s="1129"/>
      <c r="C8" s="1065"/>
      <c r="D8" s="1136" t="s">
        <v>125</v>
      </c>
      <c r="E8" s="245" t="s">
        <v>626</v>
      </c>
      <c r="F8" s="1136" t="s">
        <v>628</v>
      </c>
      <c r="G8" s="1136" t="s">
        <v>106</v>
      </c>
      <c r="H8" s="1136" t="s">
        <v>95</v>
      </c>
      <c r="I8" s="1065"/>
    </row>
    <row r="9" spans="2:9" x14ac:dyDescent="0.25">
      <c r="B9" s="1185"/>
      <c r="C9" s="1065"/>
      <c r="D9" s="1136"/>
      <c r="E9" s="545" t="s">
        <v>627</v>
      </c>
      <c r="F9" s="1136"/>
      <c r="G9" s="1136"/>
      <c r="H9" s="1136"/>
      <c r="I9" s="1065"/>
    </row>
    <row r="10" spans="2:9" x14ac:dyDescent="0.25">
      <c r="B10" s="230" t="s">
        <v>98</v>
      </c>
      <c r="C10" s="691">
        <v>10.173863228389742</v>
      </c>
      <c r="D10" s="691">
        <v>4.3823869622705462</v>
      </c>
      <c r="E10" s="691">
        <v>5.6431421173714549</v>
      </c>
      <c r="F10" s="691">
        <v>4.2393771784664889</v>
      </c>
      <c r="G10" s="691">
        <v>7.916235181448938</v>
      </c>
      <c r="H10" s="691">
        <v>7.7033238387300793</v>
      </c>
      <c r="I10" s="691">
        <v>6.8649337696700066</v>
      </c>
    </row>
    <row r="11" spans="2:9" x14ac:dyDescent="0.25">
      <c r="B11" s="230" t="s">
        <v>99</v>
      </c>
      <c r="C11" s="694">
        <v>33.915808131286227</v>
      </c>
      <c r="D11" s="694">
        <v>56.902197256190433</v>
      </c>
      <c r="E11" s="694">
        <v>65.543250514190859</v>
      </c>
      <c r="F11" s="694">
        <v>52.031184861742894</v>
      </c>
      <c r="G11" s="694">
        <v>31.329159517276249</v>
      </c>
      <c r="H11" s="694">
        <v>9.2804864969122409</v>
      </c>
      <c r="I11" s="694">
        <v>33.613090627097293</v>
      </c>
    </row>
    <row r="12" spans="2:9" x14ac:dyDescent="0.25">
      <c r="B12" s="230" t="s">
        <v>100</v>
      </c>
      <c r="C12" s="694">
        <v>9.7836627439459392</v>
      </c>
      <c r="D12" s="694">
        <v>18.61338813638913</v>
      </c>
      <c r="E12" s="694">
        <v>20.615563294028778</v>
      </c>
      <c r="F12" s="694">
        <v>26.192687061500759</v>
      </c>
      <c r="G12" s="694">
        <v>7.1628257729317575</v>
      </c>
      <c r="H12" s="694">
        <v>3.3143654312318289</v>
      </c>
      <c r="I12" s="694">
        <v>10.253936801732827</v>
      </c>
    </row>
    <row r="13" spans="2:9" x14ac:dyDescent="0.25">
      <c r="B13" s="230" t="s">
        <v>101</v>
      </c>
      <c r="C13" s="694">
        <v>26.623281117176901</v>
      </c>
      <c r="D13" s="694">
        <v>6.1348234218338948</v>
      </c>
      <c r="E13" s="828">
        <v>0</v>
      </c>
      <c r="F13" s="694">
        <v>6.6938426701050098</v>
      </c>
      <c r="G13" s="694">
        <v>35.863532570840015</v>
      </c>
      <c r="H13" s="694">
        <v>50.828439072931289</v>
      </c>
      <c r="I13" s="694">
        <v>30.449426242008414</v>
      </c>
    </row>
    <row r="14" spans="2:9" x14ac:dyDescent="0.25">
      <c r="B14" s="230" t="s">
        <v>344</v>
      </c>
      <c r="C14" s="694">
        <v>19.396736495569694</v>
      </c>
      <c r="D14" s="694">
        <v>13.416687805725605</v>
      </c>
      <c r="E14" s="694">
        <v>7.1000731456003203</v>
      </c>
      <c r="F14" s="694">
        <v>9.9702670761593328</v>
      </c>
      <c r="G14" s="694">
        <v>18.394016303888851</v>
      </c>
      <c r="H14" s="694">
        <v>31.437095579435141</v>
      </c>
      <c r="I14" s="694">
        <v>19.53371174374039</v>
      </c>
    </row>
    <row r="15" spans="2:9" x14ac:dyDescent="0.25">
      <c r="B15" s="230" t="s">
        <v>345</v>
      </c>
      <c r="C15" s="694">
        <v>0.31581207704847852</v>
      </c>
      <c r="D15" s="694">
        <v>0.39628267514219717</v>
      </c>
      <c r="E15" s="694">
        <v>0.17078765700549917</v>
      </c>
      <c r="F15" s="694">
        <v>0.69963892978939057</v>
      </c>
      <c r="G15" s="694">
        <v>0.76004033666507964</v>
      </c>
      <c r="H15" s="694">
        <v>0.17618379700782447</v>
      </c>
      <c r="I15" s="694">
        <v>0.52476836765173029</v>
      </c>
    </row>
    <row r="16" spans="2:9" x14ac:dyDescent="0.25">
      <c r="B16" s="230" t="s">
        <v>242</v>
      </c>
      <c r="C16" s="694">
        <v>-0.20916379341697147</v>
      </c>
      <c r="D16" s="694">
        <v>0.15423374244817803</v>
      </c>
      <c r="E16" s="694">
        <v>0.92718327180307691</v>
      </c>
      <c r="F16" s="694">
        <v>0.17300222223613856</v>
      </c>
      <c r="G16" s="694">
        <v>-1.4258096830509066</v>
      </c>
      <c r="H16" s="694">
        <v>-2.7398942162484157</v>
      </c>
      <c r="I16" s="694">
        <v>-1.239867551900649</v>
      </c>
    </row>
    <row r="17" spans="2:9" x14ac:dyDescent="0.25">
      <c r="B17" s="240" t="s">
        <v>25</v>
      </c>
      <c r="C17" s="675">
        <v>100</v>
      </c>
      <c r="D17" s="675">
        <v>100</v>
      </c>
      <c r="E17" s="675">
        <v>100</v>
      </c>
      <c r="F17" s="675">
        <v>100</v>
      </c>
      <c r="G17" s="675">
        <v>100</v>
      </c>
      <c r="H17" s="675">
        <v>100</v>
      </c>
      <c r="I17" s="675">
        <v>100</v>
      </c>
    </row>
    <row r="18" spans="2:9" x14ac:dyDescent="0.25">
      <c r="B18" s="81" t="s">
        <v>50</v>
      </c>
      <c r="C18" s="540"/>
      <c r="D18" s="540"/>
      <c r="E18" s="540"/>
      <c r="F18" s="540"/>
      <c r="G18" s="540"/>
      <c r="H18" s="540"/>
      <c r="I18" s="540"/>
    </row>
    <row r="19" spans="2:9" x14ac:dyDescent="0.25">
      <c r="B19" s="345" t="s">
        <v>123</v>
      </c>
      <c r="C19" s="448">
        <v>25373</v>
      </c>
      <c r="D19" s="754">
        <v>5238.5921429999999</v>
      </c>
      <c r="E19" s="754">
        <v>1236.578166</v>
      </c>
      <c r="F19" s="754">
        <v>2083.7240809999998</v>
      </c>
      <c r="G19" s="754">
        <v>13472.356131</v>
      </c>
      <c r="H19" s="754">
        <v>6935.0108060000002</v>
      </c>
      <c r="I19" s="754">
        <v>28966.261327</v>
      </c>
    </row>
    <row r="20" spans="2:9" x14ac:dyDescent="0.25">
      <c r="B20" s="338"/>
      <c r="C20" s="247"/>
      <c r="D20" s="77"/>
      <c r="E20" s="77"/>
      <c r="F20" s="77"/>
      <c r="G20" s="77"/>
      <c r="H20" s="77"/>
      <c r="I20" s="77"/>
    </row>
    <row r="22" spans="2:9" x14ac:dyDescent="0.25">
      <c r="B22" s="212" t="s">
        <v>252</v>
      </c>
    </row>
    <row r="119" spans="2:4" x14ac:dyDescent="0.25">
      <c r="B119" s="1046"/>
      <c r="C119" s="1046"/>
      <c r="D119" s="1046"/>
    </row>
  </sheetData>
  <mergeCells count="12">
    <mergeCell ref="B119:D119"/>
    <mergeCell ref="B4:I4"/>
    <mergeCell ref="B5:I5"/>
    <mergeCell ref="I7:I9"/>
    <mergeCell ref="B2:I2"/>
    <mergeCell ref="C7:C9"/>
    <mergeCell ref="D7:G7"/>
    <mergeCell ref="B8:B9"/>
    <mergeCell ref="D8:D9"/>
    <mergeCell ref="F8:F9"/>
    <mergeCell ref="G8:G9"/>
    <mergeCell ref="H8:H9"/>
  </mergeCells>
  <hyperlinks>
    <hyperlink ref="B22" location="'Indice Tavole'!B89" display="Ritorna all'indice delle tavole" xr:uid="{00000000-0004-0000-48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glio70">
    <tabColor theme="2" tint="-0.499984740745262"/>
    <pageSetUpPr fitToPage="1"/>
  </sheetPr>
  <dimension ref="B2:K120"/>
  <sheetViews>
    <sheetView zoomScale="140" zoomScaleNormal="140" workbookViewId="0"/>
  </sheetViews>
  <sheetFormatPr defaultColWidth="8.85546875" defaultRowHeight="15" x14ac:dyDescent="0.25"/>
  <cols>
    <col min="1" max="1" width="5.5703125" style="9" customWidth="1"/>
    <col min="2" max="2" width="24.28515625" style="9" customWidth="1"/>
    <col min="3" max="3" width="7.42578125" style="9" customWidth="1"/>
    <col min="4" max="4" width="6.42578125" style="9" bestFit="1" customWidth="1"/>
    <col min="5" max="5" width="8.5703125" style="9" customWidth="1"/>
    <col min="6" max="8" width="9.42578125" style="9" customWidth="1"/>
    <col min="9" max="16384" width="8.85546875" style="9"/>
  </cols>
  <sheetData>
    <row r="2" spans="2:10" ht="14.45" customHeight="1" x14ac:dyDescent="0.25">
      <c r="B2" s="1057" t="s">
        <v>176</v>
      </c>
      <c r="C2" s="1057"/>
      <c r="D2" s="1057"/>
      <c r="E2" s="1057"/>
      <c r="F2" s="1057"/>
      <c r="G2" s="1057"/>
      <c r="H2" s="1057"/>
      <c r="I2" s="1057"/>
      <c r="J2" s="1057"/>
    </row>
    <row r="3" spans="2:10" ht="14.45" customHeight="1" x14ac:dyDescent="0.25">
      <c r="B3" s="389"/>
      <c r="C3" s="389"/>
      <c r="D3" s="389"/>
      <c r="E3" s="389"/>
      <c r="F3" s="389"/>
      <c r="G3" s="389"/>
      <c r="H3" s="389"/>
      <c r="I3" s="389"/>
      <c r="J3" s="389"/>
    </row>
    <row r="4" spans="2:10" ht="14.45" customHeight="1" x14ac:dyDescent="0.25">
      <c r="B4" s="1048" t="s">
        <v>666</v>
      </c>
      <c r="C4" s="1048"/>
      <c r="D4" s="1048"/>
      <c r="E4" s="1048"/>
      <c r="F4" s="1048"/>
      <c r="G4" s="1048"/>
      <c r="H4" s="1048"/>
      <c r="I4" s="1048"/>
      <c r="J4" s="1048"/>
    </row>
    <row r="5" spans="2:10" ht="14.45" customHeight="1" x14ac:dyDescent="0.25">
      <c r="B5" s="1049" t="s">
        <v>665</v>
      </c>
      <c r="C5" s="1049"/>
      <c r="D5" s="1049"/>
      <c r="E5" s="1049"/>
      <c r="F5" s="1049"/>
      <c r="G5" s="1049"/>
      <c r="H5" s="1049"/>
      <c r="I5" s="1049"/>
      <c r="J5" s="1049"/>
    </row>
    <row r="6" spans="2:10" x14ac:dyDescent="0.25">
      <c r="B6" s="239"/>
      <c r="C6" s="241"/>
      <c r="D6" s="238">
        <v>2020</v>
      </c>
      <c r="E6" s="1080">
        <v>2021</v>
      </c>
      <c r="F6" s="1080"/>
      <c r="G6" s="1080"/>
      <c r="H6" s="1080"/>
      <c r="I6" s="1080"/>
      <c r="J6" s="1080"/>
    </row>
    <row r="7" spans="2:10" x14ac:dyDescent="0.25">
      <c r="B7" s="239"/>
      <c r="C7" s="244"/>
      <c r="D7" s="1065" t="s">
        <v>25</v>
      </c>
      <c r="E7" s="1080" t="s">
        <v>124</v>
      </c>
      <c r="F7" s="1080"/>
      <c r="G7" s="1080"/>
      <c r="H7" s="1080"/>
      <c r="I7" s="1080"/>
      <c r="J7" s="1065" t="s">
        <v>25</v>
      </c>
    </row>
    <row r="8" spans="2:10" ht="25.5" x14ac:dyDescent="0.25">
      <c r="B8" s="228"/>
      <c r="C8" s="228"/>
      <c r="D8" s="1065"/>
      <c r="E8" s="545" t="s">
        <v>125</v>
      </c>
      <c r="F8" s="545" t="s">
        <v>630</v>
      </c>
      <c r="G8" s="545" t="s">
        <v>628</v>
      </c>
      <c r="H8" s="545" t="s">
        <v>106</v>
      </c>
      <c r="I8" s="545" t="s">
        <v>95</v>
      </c>
      <c r="J8" s="1065"/>
    </row>
    <row r="9" spans="2:10" x14ac:dyDescent="0.25">
      <c r="B9" s="475" t="s">
        <v>244</v>
      </c>
      <c r="C9" s="690"/>
      <c r="D9" s="686">
        <v>57.2</v>
      </c>
      <c r="E9" s="686">
        <v>92</v>
      </c>
      <c r="F9" s="686">
        <v>100</v>
      </c>
      <c r="G9" s="686">
        <v>89.7</v>
      </c>
      <c r="H9" s="686">
        <v>50.4</v>
      </c>
      <c r="I9" s="686">
        <v>15</v>
      </c>
      <c r="J9" s="686">
        <v>54.7</v>
      </c>
    </row>
    <row r="10" spans="2:10" x14ac:dyDescent="0.25">
      <c r="B10" s="474" t="s">
        <v>245</v>
      </c>
      <c r="C10" s="681"/>
      <c r="D10" s="678">
        <v>24.6</v>
      </c>
      <c r="E10" s="678">
        <v>49.9</v>
      </c>
      <c r="F10" s="678">
        <v>30.6</v>
      </c>
      <c r="G10" s="678">
        <v>28.5</v>
      </c>
      <c r="H10" s="678">
        <v>19.3</v>
      </c>
      <c r="I10" s="678">
        <v>5.7</v>
      </c>
      <c r="J10" s="678">
        <v>22.9</v>
      </c>
    </row>
    <row r="11" spans="2:10" x14ac:dyDescent="0.25">
      <c r="B11" s="474" t="s">
        <v>246</v>
      </c>
      <c r="C11" s="681"/>
      <c r="D11" s="678">
        <v>21.3</v>
      </c>
      <c r="E11" s="678">
        <v>28.4</v>
      </c>
      <c r="F11" s="678">
        <v>47.4</v>
      </c>
      <c r="G11" s="678">
        <v>42.1</v>
      </c>
      <c r="H11" s="678">
        <v>17.5</v>
      </c>
      <c r="I11" s="678">
        <v>6.5</v>
      </c>
      <c r="J11" s="678">
        <v>20</v>
      </c>
    </row>
    <row r="12" spans="2:10" x14ac:dyDescent="0.25">
      <c r="B12" s="474" t="s">
        <v>637</v>
      </c>
      <c r="C12" s="681"/>
      <c r="D12" s="678">
        <v>2.1</v>
      </c>
      <c r="E12" s="678">
        <v>0.7</v>
      </c>
      <c r="F12" s="678">
        <v>1</v>
      </c>
      <c r="G12" s="678">
        <v>1.4</v>
      </c>
      <c r="H12" s="678">
        <v>0.5</v>
      </c>
      <c r="I12" s="678">
        <v>0.1</v>
      </c>
      <c r="J12" s="678">
        <v>0.5</v>
      </c>
    </row>
    <row r="13" spans="2:10" x14ac:dyDescent="0.25">
      <c r="B13" s="474" t="s">
        <v>247</v>
      </c>
      <c r="C13" s="681"/>
      <c r="D13" s="678">
        <v>5.8</v>
      </c>
      <c r="E13" s="678">
        <v>4.4000000000000004</v>
      </c>
      <c r="F13" s="678">
        <v>13.2</v>
      </c>
      <c r="G13" s="678">
        <v>9.1999999999999993</v>
      </c>
      <c r="H13" s="678">
        <v>8.1</v>
      </c>
      <c r="I13" s="678">
        <v>2.1</v>
      </c>
      <c r="J13" s="678">
        <v>6.3</v>
      </c>
    </row>
    <row r="14" spans="2:10" x14ac:dyDescent="0.25">
      <c r="B14" s="474" t="s">
        <v>248</v>
      </c>
      <c r="C14" s="681"/>
      <c r="D14" s="678">
        <v>0.7</v>
      </c>
      <c r="E14" s="678">
        <v>0.5</v>
      </c>
      <c r="F14" s="678">
        <v>1.8</v>
      </c>
      <c r="G14" s="678">
        <v>1.4</v>
      </c>
      <c r="H14" s="678">
        <v>0.6</v>
      </c>
      <c r="I14" s="678">
        <v>0.1</v>
      </c>
      <c r="J14" s="678">
        <v>0.6</v>
      </c>
    </row>
    <row r="15" spans="2:10" x14ac:dyDescent="0.25">
      <c r="B15" s="474" t="s">
        <v>249</v>
      </c>
      <c r="C15" s="681"/>
      <c r="D15" s="678">
        <v>1</v>
      </c>
      <c r="E15" s="678">
        <v>4</v>
      </c>
      <c r="F15" s="678">
        <v>3.9</v>
      </c>
      <c r="G15" s="678">
        <v>5.5</v>
      </c>
      <c r="H15" s="678">
        <v>2.2999999999999998</v>
      </c>
      <c r="I15" s="678">
        <v>0.5</v>
      </c>
      <c r="J15" s="678">
        <v>2.5</v>
      </c>
    </row>
    <row r="16" spans="2:10" x14ac:dyDescent="0.25">
      <c r="B16" s="64" t="s">
        <v>250</v>
      </c>
      <c r="C16" s="692"/>
      <c r="D16" s="683">
        <v>1.9</v>
      </c>
      <c r="E16" s="683">
        <v>4.0999999999999996</v>
      </c>
      <c r="F16" s="683">
        <v>2.2000000000000002</v>
      </c>
      <c r="G16" s="683">
        <v>1.7</v>
      </c>
      <c r="H16" s="683">
        <v>2.1</v>
      </c>
      <c r="I16" s="683">
        <v>0.1</v>
      </c>
      <c r="J16" s="683">
        <v>2</v>
      </c>
    </row>
    <row r="17" spans="2:11" x14ac:dyDescent="0.25">
      <c r="B17" s="475" t="s">
        <v>101</v>
      </c>
      <c r="C17" s="690"/>
      <c r="D17" s="682">
        <v>42.8</v>
      </c>
      <c r="E17" s="829">
        <v>8</v>
      </c>
      <c r="F17" s="682" t="s">
        <v>3</v>
      </c>
      <c r="G17" s="682">
        <v>10.3</v>
      </c>
      <c r="H17" s="682">
        <v>49.6</v>
      </c>
      <c r="I17" s="682">
        <v>85</v>
      </c>
      <c r="J17" s="682">
        <v>45.3</v>
      </c>
    </row>
    <row r="18" spans="2:11" x14ac:dyDescent="0.25">
      <c r="B18" s="474" t="s">
        <v>245</v>
      </c>
      <c r="C18" s="681"/>
      <c r="D18" s="679">
        <v>3</v>
      </c>
      <c r="E18" s="679">
        <v>0.5</v>
      </c>
      <c r="F18" s="679" t="s">
        <v>3</v>
      </c>
      <c r="G18" s="679">
        <v>0.4</v>
      </c>
      <c r="H18" s="679">
        <v>3.9</v>
      </c>
      <c r="I18" s="679">
        <v>4.4000000000000004</v>
      </c>
      <c r="J18" s="679">
        <v>3</v>
      </c>
    </row>
    <row r="19" spans="2:11" x14ac:dyDescent="0.25">
      <c r="B19" s="474" t="s">
        <v>246</v>
      </c>
      <c r="C19" s="681"/>
      <c r="D19" s="679">
        <v>12.7</v>
      </c>
      <c r="E19" s="679">
        <v>4.3</v>
      </c>
      <c r="F19" s="679" t="s">
        <v>3</v>
      </c>
      <c r="G19" s="679">
        <v>4.9000000000000004</v>
      </c>
      <c r="H19" s="679">
        <v>15.1</v>
      </c>
      <c r="I19" s="679">
        <v>21.8</v>
      </c>
      <c r="J19" s="679">
        <v>13.3</v>
      </c>
    </row>
    <row r="20" spans="2:11" x14ac:dyDescent="0.25">
      <c r="B20" s="474" t="s">
        <v>637</v>
      </c>
      <c r="C20" s="681"/>
      <c r="D20" s="679">
        <v>2.5</v>
      </c>
      <c r="E20" s="679">
        <v>0</v>
      </c>
      <c r="F20" s="679" t="s">
        <v>3</v>
      </c>
      <c r="G20" s="679">
        <v>0.2</v>
      </c>
      <c r="H20" s="679">
        <v>0.8</v>
      </c>
      <c r="I20" s="679">
        <v>1.4</v>
      </c>
      <c r="J20" s="679">
        <v>0.7</v>
      </c>
    </row>
    <row r="21" spans="2:11" x14ac:dyDescent="0.25">
      <c r="B21" s="474" t="s">
        <v>247</v>
      </c>
      <c r="C21" s="681"/>
      <c r="D21" s="679">
        <v>17.8</v>
      </c>
      <c r="E21" s="679">
        <v>1.9</v>
      </c>
      <c r="F21" s="679" t="s">
        <v>3</v>
      </c>
      <c r="G21" s="679">
        <v>2.7</v>
      </c>
      <c r="H21" s="679">
        <v>21.8</v>
      </c>
      <c r="I21" s="679">
        <v>41.2</v>
      </c>
      <c r="J21" s="679">
        <v>20.399999999999999</v>
      </c>
    </row>
    <row r="22" spans="2:11" x14ac:dyDescent="0.25">
      <c r="B22" s="474" t="s">
        <v>248</v>
      </c>
      <c r="C22" s="681"/>
      <c r="D22" s="679">
        <v>2.9</v>
      </c>
      <c r="E22" s="679">
        <v>0.6</v>
      </c>
      <c r="F22" s="679" t="s">
        <v>3</v>
      </c>
      <c r="G22" s="679">
        <v>0.2</v>
      </c>
      <c r="H22" s="679">
        <v>2.2999999999999998</v>
      </c>
      <c r="I22" s="679">
        <v>4.0999999999999996</v>
      </c>
      <c r="J22" s="679">
        <v>2.2000000000000002</v>
      </c>
    </row>
    <row r="23" spans="2:11" x14ac:dyDescent="0.25">
      <c r="B23" s="474" t="s">
        <v>249</v>
      </c>
      <c r="C23" s="681"/>
      <c r="D23" s="679">
        <v>2.4</v>
      </c>
      <c r="E23" s="679">
        <v>0.3</v>
      </c>
      <c r="F23" s="679" t="s">
        <v>3</v>
      </c>
      <c r="G23" s="679">
        <v>1.6</v>
      </c>
      <c r="H23" s="679">
        <v>4.3</v>
      </c>
      <c r="I23" s="679">
        <v>8.5</v>
      </c>
      <c r="J23" s="679">
        <v>4.2</v>
      </c>
    </row>
    <row r="24" spans="2:11" x14ac:dyDescent="0.25">
      <c r="B24" s="64" t="s">
        <v>250</v>
      </c>
      <c r="C24" s="692"/>
      <c r="D24" s="678">
        <v>1.5</v>
      </c>
      <c r="E24" s="678">
        <v>0.3</v>
      </c>
      <c r="F24" s="678" t="s">
        <v>3</v>
      </c>
      <c r="G24" s="678">
        <v>0.3</v>
      </c>
      <c r="H24" s="678">
        <v>1.3</v>
      </c>
      <c r="I24" s="678">
        <v>3.6</v>
      </c>
      <c r="J24" s="678">
        <v>1.5</v>
      </c>
    </row>
    <row r="25" spans="2:11" x14ac:dyDescent="0.25">
      <c r="B25" s="130" t="s">
        <v>251</v>
      </c>
      <c r="C25" s="685"/>
      <c r="D25" s="685">
        <v>100</v>
      </c>
      <c r="E25" s="693">
        <v>100</v>
      </c>
      <c r="F25" s="685">
        <v>100</v>
      </c>
      <c r="G25" s="685">
        <v>100</v>
      </c>
      <c r="H25" s="685">
        <v>100</v>
      </c>
      <c r="I25" s="685">
        <v>100</v>
      </c>
      <c r="J25" s="685">
        <v>100</v>
      </c>
    </row>
    <row r="26" spans="2:11" x14ac:dyDescent="0.25">
      <c r="B26" s="90" t="s">
        <v>50</v>
      </c>
      <c r="C26" s="477"/>
      <c r="D26" s="807"/>
      <c r="E26" s="807"/>
      <c r="F26" s="807"/>
      <c r="G26" s="807"/>
      <c r="H26" s="807"/>
      <c r="I26" s="807"/>
      <c r="J26" s="807"/>
    </row>
    <row r="27" spans="2:11" x14ac:dyDescent="0.25">
      <c r="B27" s="667" t="s">
        <v>123</v>
      </c>
      <c r="C27" s="668"/>
      <c r="D27" s="448">
        <v>25373</v>
      </c>
      <c r="E27" s="448">
        <v>5239</v>
      </c>
      <c r="F27" s="448">
        <v>1237</v>
      </c>
      <c r="G27" s="448">
        <v>2084</v>
      </c>
      <c r="H27" s="448">
        <v>13472</v>
      </c>
      <c r="I27" s="448">
        <v>6935</v>
      </c>
      <c r="J27" s="448">
        <v>28966</v>
      </c>
      <c r="K27" s="452"/>
    </row>
    <row r="28" spans="2:11" s="251" customFormat="1" ht="33" customHeight="1" x14ac:dyDescent="0.25">
      <c r="B28" s="1120" t="s">
        <v>667</v>
      </c>
      <c r="C28" s="1120"/>
      <c r="D28" s="1120"/>
      <c r="E28" s="1120"/>
      <c r="F28" s="1120"/>
      <c r="G28" s="1120"/>
      <c r="H28" s="1120"/>
      <c r="I28" s="1120"/>
      <c r="J28" s="1120"/>
    </row>
    <row r="29" spans="2:11" x14ac:dyDescent="0.25">
      <c r="B29" s="44"/>
      <c r="C29" s="36"/>
      <c r="D29" s="42"/>
      <c r="E29" s="40"/>
      <c r="F29" s="40"/>
      <c r="G29" s="40"/>
    </row>
    <row r="30" spans="2:11" x14ac:dyDescent="0.25">
      <c r="B30" s="212" t="s">
        <v>252</v>
      </c>
    </row>
    <row r="120" spans="2:4" x14ac:dyDescent="0.25">
      <c r="B120" s="1046"/>
      <c r="C120" s="1046"/>
      <c r="D120" s="1046"/>
    </row>
  </sheetData>
  <mergeCells count="9">
    <mergeCell ref="B120:D120"/>
    <mergeCell ref="B4:J4"/>
    <mergeCell ref="B5:J5"/>
    <mergeCell ref="B28:J28"/>
    <mergeCell ref="B2:J2"/>
    <mergeCell ref="E6:J6"/>
    <mergeCell ref="D7:D8"/>
    <mergeCell ref="E7:I7"/>
    <mergeCell ref="J7:J8"/>
  </mergeCells>
  <hyperlinks>
    <hyperlink ref="B30" location="'Indice Tavole'!B90" display="Ritorna all'indice delle tavole" xr:uid="{00000000-0004-0000-49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glio71">
    <tabColor theme="2" tint="-0.499984740745262"/>
    <pageSetUpPr fitToPage="1"/>
  </sheetPr>
  <dimension ref="B2:J118"/>
  <sheetViews>
    <sheetView zoomScale="140" zoomScaleNormal="140" workbookViewId="0"/>
  </sheetViews>
  <sheetFormatPr defaultColWidth="8.85546875" defaultRowHeight="15" x14ac:dyDescent="0.25"/>
  <cols>
    <col min="1" max="1" width="5.85546875" style="9" customWidth="1"/>
    <col min="2" max="2" width="25.140625" style="9" customWidth="1"/>
    <col min="3" max="3" width="6.7109375" style="9" customWidth="1"/>
    <col min="4" max="4" width="10" style="9" customWidth="1"/>
    <col min="5" max="5" width="7.42578125" style="9" customWidth="1"/>
    <col min="6" max="6" width="8.85546875" style="9" customWidth="1"/>
    <col min="7" max="7" width="9.140625" style="9" customWidth="1"/>
    <col min="8" max="8" width="10.5703125" style="9" customWidth="1"/>
    <col min="9" max="9" width="9.7109375" style="9" customWidth="1"/>
    <col min="10" max="10" width="5.85546875" style="9" customWidth="1"/>
    <col min="11" max="16384" width="8.85546875" style="9"/>
  </cols>
  <sheetData>
    <row r="2" spans="2:10" ht="14.45" customHeight="1" x14ac:dyDescent="0.25">
      <c r="B2" s="1057" t="s">
        <v>177</v>
      </c>
      <c r="C2" s="1057"/>
      <c r="D2" s="1057"/>
      <c r="E2" s="1057"/>
      <c r="F2" s="1057"/>
      <c r="G2" s="1057"/>
      <c r="H2" s="1057"/>
      <c r="I2" s="1057"/>
      <c r="J2" s="33"/>
    </row>
    <row r="3" spans="2:10" x14ac:dyDescent="0.25">
      <c r="C3" s="33"/>
      <c r="D3" s="33"/>
      <c r="E3" s="33"/>
      <c r="F3" s="33"/>
      <c r="G3" s="237"/>
      <c r="H3" s="33"/>
      <c r="I3" s="33"/>
      <c r="J3" s="33"/>
    </row>
    <row r="4" spans="2:10" ht="14.45" customHeight="1" x14ac:dyDescent="0.25">
      <c r="B4" s="1048" t="s">
        <v>1108</v>
      </c>
      <c r="C4" s="1048"/>
      <c r="D4" s="1048"/>
      <c r="E4" s="1048"/>
      <c r="F4" s="1048"/>
      <c r="G4" s="1048"/>
      <c r="H4" s="1048"/>
      <c r="I4" s="1048"/>
    </row>
    <row r="5" spans="2:10" ht="14.45" customHeight="1" x14ac:dyDescent="0.25">
      <c r="B5" s="1049" t="s">
        <v>142</v>
      </c>
      <c r="C5" s="1049"/>
      <c r="D5" s="1049"/>
      <c r="E5" s="1049"/>
      <c r="F5" s="1049"/>
      <c r="G5" s="1049"/>
      <c r="H5" s="1049"/>
      <c r="I5" s="1049"/>
    </row>
    <row r="6" spans="2:10" ht="15.75" x14ac:dyDescent="0.25">
      <c r="B6" s="265"/>
      <c r="C6" s="238">
        <v>2020</v>
      </c>
      <c r="D6" s="1080">
        <v>2021</v>
      </c>
      <c r="E6" s="1080"/>
      <c r="F6" s="1080"/>
      <c r="G6" s="1080"/>
      <c r="H6" s="1080"/>
      <c r="I6" s="1080"/>
    </row>
    <row r="7" spans="2:10" ht="15.75" x14ac:dyDescent="0.25">
      <c r="B7" s="261"/>
      <c r="C7" s="1064" t="s">
        <v>25</v>
      </c>
      <c r="D7" s="1080" t="s">
        <v>124</v>
      </c>
      <c r="E7" s="1080"/>
      <c r="F7" s="1080"/>
      <c r="G7" s="1080"/>
      <c r="H7" s="1080"/>
      <c r="I7" s="1064" t="s">
        <v>25</v>
      </c>
    </row>
    <row r="8" spans="2:10" x14ac:dyDescent="0.25">
      <c r="B8" s="1186"/>
      <c r="C8" s="1065"/>
      <c r="D8" s="1136" t="s">
        <v>125</v>
      </c>
      <c r="E8" s="1136" t="s">
        <v>630</v>
      </c>
      <c r="F8" s="1136" t="s">
        <v>628</v>
      </c>
      <c r="G8" s="1136" t="s">
        <v>106</v>
      </c>
      <c r="H8" s="1136" t="s">
        <v>95</v>
      </c>
      <c r="I8" s="1065"/>
    </row>
    <row r="9" spans="2:10" ht="12" customHeight="1" x14ac:dyDescent="0.25">
      <c r="B9" s="1187"/>
      <c r="C9" s="1065"/>
      <c r="D9" s="1136"/>
      <c r="E9" s="1136"/>
      <c r="F9" s="1136"/>
      <c r="G9" s="1136"/>
      <c r="H9" s="1136"/>
      <c r="I9" s="1065"/>
    </row>
    <row r="10" spans="2:10" x14ac:dyDescent="0.25">
      <c r="B10" s="246" t="s">
        <v>631</v>
      </c>
      <c r="C10" s="672">
        <v>26.5</v>
      </c>
      <c r="D10" s="449">
        <v>6.1</v>
      </c>
      <c r="E10" s="449" t="s">
        <v>3</v>
      </c>
      <c r="F10" s="672">
        <v>6.7</v>
      </c>
      <c r="G10" s="449">
        <v>35.799999999999997</v>
      </c>
      <c r="H10" s="449">
        <v>50.8</v>
      </c>
      <c r="I10" s="449">
        <v>30.4</v>
      </c>
    </row>
    <row r="11" spans="2:10" x14ac:dyDescent="0.25">
      <c r="B11" s="246" t="s">
        <v>632</v>
      </c>
      <c r="C11" s="671">
        <v>12.7</v>
      </c>
      <c r="D11" s="671">
        <v>0.4</v>
      </c>
      <c r="E11" s="671" t="s">
        <v>3</v>
      </c>
      <c r="F11" s="671">
        <v>3.8</v>
      </c>
      <c r="G11" s="671">
        <v>7.6</v>
      </c>
      <c r="H11" s="671">
        <v>31.5</v>
      </c>
      <c r="I11" s="671">
        <v>11.4</v>
      </c>
    </row>
    <row r="12" spans="2:10" x14ac:dyDescent="0.25">
      <c r="B12" s="90" t="s">
        <v>668</v>
      </c>
      <c r="C12" s="671">
        <v>11.4</v>
      </c>
      <c r="D12" s="671">
        <v>2.2000000000000002</v>
      </c>
      <c r="E12" s="670" t="s">
        <v>3</v>
      </c>
      <c r="F12" s="671">
        <v>3.2</v>
      </c>
      <c r="G12" s="671">
        <v>10.199999999999999</v>
      </c>
      <c r="H12" s="671">
        <v>29.1</v>
      </c>
      <c r="I12" s="671">
        <v>12.4</v>
      </c>
    </row>
    <row r="13" spans="2:10" x14ac:dyDescent="0.25">
      <c r="B13" s="476" t="s">
        <v>669</v>
      </c>
      <c r="C13" s="671">
        <v>1.3</v>
      </c>
      <c r="D13" s="671">
        <v>-1.8</v>
      </c>
      <c r="E13" s="670" t="s">
        <v>3</v>
      </c>
      <c r="F13" s="671">
        <v>0.7</v>
      </c>
      <c r="G13" s="671">
        <v>-2.7</v>
      </c>
      <c r="H13" s="671">
        <v>2.5</v>
      </c>
      <c r="I13" s="671">
        <v>-0.9</v>
      </c>
    </row>
    <row r="14" spans="2:10" x14ac:dyDescent="0.25">
      <c r="B14" s="473" t="s">
        <v>25</v>
      </c>
      <c r="C14" s="669">
        <v>39.200000000000003</v>
      </c>
      <c r="D14" s="669">
        <v>6.5</v>
      </c>
      <c r="E14" s="669" t="s">
        <v>3</v>
      </c>
      <c r="F14" s="669">
        <v>10.5</v>
      </c>
      <c r="G14" s="669">
        <v>43.3</v>
      </c>
      <c r="H14" s="669">
        <v>82.4</v>
      </c>
      <c r="I14" s="669">
        <v>41.8</v>
      </c>
    </row>
    <row r="15" spans="2:10" ht="29.25" customHeight="1" x14ac:dyDescent="0.25">
      <c r="B15" s="1127" t="s">
        <v>1109</v>
      </c>
      <c r="C15" s="1127"/>
      <c r="D15" s="1127"/>
      <c r="E15" s="1127"/>
      <c r="F15" s="1127"/>
      <c r="G15" s="1127"/>
      <c r="H15" s="1127"/>
      <c r="I15" s="1127"/>
    </row>
    <row r="17" spans="2:2" x14ac:dyDescent="0.25">
      <c r="B17" s="212" t="s">
        <v>252</v>
      </c>
    </row>
    <row r="118" spans="2:4" x14ac:dyDescent="0.25">
      <c r="B118" s="1046"/>
      <c r="C118" s="1046"/>
      <c r="D118" s="1046"/>
    </row>
  </sheetData>
  <mergeCells count="15">
    <mergeCell ref="B118:D118"/>
    <mergeCell ref="B15:I15"/>
    <mergeCell ref="B2:I2"/>
    <mergeCell ref="G8:G9"/>
    <mergeCell ref="H8:H9"/>
    <mergeCell ref="B4:I4"/>
    <mergeCell ref="B5:I5"/>
    <mergeCell ref="E8:E9"/>
    <mergeCell ref="D6:I6"/>
    <mergeCell ref="C7:C9"/>
    <mergeCell ref="D7:H7"/>
    <mergeCell ref="I7:I9"/>
    <mergeCell ref="B8:B9"/>
    <mergeCell ref="D8:D9"/>
    <mergeCell ref="F8:F9"/>
  </mergeCells>
  <hyperlinks>
    <hyperlink ref="B17" location="'Indice Tavole'!B91" display="Ritorna all'indice delle tavole" xr:uid="{00000000-0004-0000-4A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glio72">
    <tabColor theme="2" tint="-0.499984740745262"/>
    <pageSetUpPr fitToPage="1"/>
  </sheetPr>
  <dimension ref="B2:I120"/>
  <sheetViews>
    <sheetView zoomScale="140" zoomScaleNormal="140" workbookViewId="0"/>
  </sheetViews>
  <sheetFormatPr defaultColWidth="8.85546875" defaultRowHeight="15" x14ac:dyDescent="0.25"/>
  <cols>
    <col min="1" max="1" width="6.85546875" style="9" customWidth="1"/>
    <col min="2" max="2" width="24.42578125" style="9" customWidth="1"/>
    <col min="3" max="7" width="12.85546875" style="9" customWidth="1"/>
    <col min="8" max="9" width="5" style="9" bestFit="1" customWidth="1"/>
    <col min="10" max="16384" width="8.85546875" style="9"/>
  </cols>
  <sheetData>
    <row r="2" spans="2:7" x14ac:dyDescent="0.25">
      <c r="B2" s="1057" t="s">
        <v>178</v>
      </c>
      <c r="C2" s="1057"/>
      <c r="D2" s="1057"/>
      <c r="E2" s="1057"/>
      <c r="F2" s="1057"/>
      <c r="G2" s="1057"/>
    </row>
    <row r="4" spans="2:7" x14ac:dyDescent="0.25">
      <c r="B4" s="1054" t="s">
        <v>670</v>
      </c>
      <c r="C4" s="1054"/>
      <c r="D4" s="1054"/>
      <c r="E4" s="1054"/>
      <c r="F4" s="1054"/>
      <c r="G4" s="1054"/>
    </row>
    <row r="5" spans="2:7" ht="14.45" customHeight="1" x14ac:dyDescent="0.25">
      <c r="B5" s="1049" t="s">
        <v>103</v>
      </c>
      <c r="C5" s="1071"/>
      <c r="D5" s="1071"/>
      <c r="E5" s="1071"/>
      <c r="F5" s="1071"/>
      <c r="G5" s="1071"/>
    </row>
    <row r="6" spans="2:7" ht="17.45" customHeight="1" x14ac:dyDescent="0.25">
      <c r="B6" s="1063"/>
      <c r="C6" s="533" t="s">
        <v>988</v>
      </c>
      <c r="D6" s="533" t="s">
        <v>899</v>
      </c>
      <c r="E6" s="533" t="s">
        <v>794</v>
      </c>
      <c r="F6" s="533" t="s">
        <v>989</v>
      </c>
      <c r="G6" s="533" t="s">
        <v>990</v>
      </c>
    </row>
    <row r="7" spans="2:7" ht="14.45" customHeight="1" x14ac:dyDescent="0.25">
      <c r="B7" s="1143"/>
      <c r="C7" s="534" t="s">
        <v>991</v>
      </c>
      <c r="D7" s="534" t="s">
        <v>991</v>
      </c>
      <c r="E7" s="534" t="s">
        <v>991</v>
      </c>
      <c r="F7" s="534" t="s">
        <v>991</v>
      </c>
      <c r="G7" s="534" t="s">
        <v>991</v>
      </c>
    </row>
    <row r="8" spans="2:7" ht="19.7" customHeight="1" x14ac:dyDescent="0.25">
      <c r="B8" s="80"/>
      <c r="C8" s="545" t="s">
        <v>110</v>
      </c>
      <c r="D8" s="545" t="s">
        <v>111</v>
      </c>
      <c r="E8" s="545" t="s">
        <v>112</v>
      </c>
      <c r="F8" s="545" t="s">
        <v>113</v>
      </c>
      <c r="G8" s="545" t="s">
        <v>114</v>
      </c>
    </row>
    <row r="9" spans="2:7" ht="14.45" customHeight="1" x14ac:dyDescent="0.25">
      <c r="B9" s="107" t="s">
        <v>639</v>
      </c>
      <c r="C9" s="663">
        <v>6.3859151939384073</v>
      </c>
      <c r="D9" s="658">
        <v>4.6315186875510284</v>
      </c>
      <c r="E9" s="658">
        <v>5.8485432774799451</v>
      </c>
      <c r="F9" s="658">
        <v>3.2785249372472292</v>
      </c>
      <c r="G9" s="658">
        <v>4.5994738177155936</v>
      </c>
    </row>
    <row r="10" spans="2:7" ht="14.45" customHeight="1" x14ac:dyDescent="0.25">
      <c r="B10" s="95" t="s">
        <v>451</v>
      </c>
      <c r="C10" s="655">
        <v>2.3506268861561708E-2</v>
      </c>
      <c r="D10" s="655">
        <v>0.5534205507782719</v>
      </c>
      <c r="E10" s="655">
        <v>1.3580308119291784</v>
      </c>
      <c r="F10" s="655">
        <v>0.56692597793615018</v>
      </c>
      <c r="G10" s="655">
        <v>1.7195065834092249</v>
      </c>
    </row>
    <row r="11" spans="2:7" ht="14.45" customHeight="1" x14ac:dyDescent="0.25">
      <c r="B11" s="95" t="s">
        <v>336</v>
      </c>
      <c r="C11" s="655">
        <v>-1.5284316673041087</v>
      </c>
      <c r="D11" s="655">
        <v>0.34108080603285629</v>
      </c>
      <c r="E11" s="655">
        <v>1.4555408311698104</v>
      </c>
      <c r="F11" s="655">
        <v>0.64337187488419101</v>
      </c>
      <c r="G11" s="655">
        <v>1.9644737430291492</v>
      </c>
    </row>
    <row r="12" spans="2:7" ht="14.45" customHeight="1" x14ac:dyDescent="0.25">
      <c r="B12" s="95" t="s">
        <v>337</v>
      </c>
      <c r="C12" s="655">
        <v>0.91739231563969792</v>
      </c>
      <c r="D12" s="655">
        <v>1.1049840850543946</v>
      </c>
      <c r="E12" s="655">
        <v>2.118073046292257</v>
      </c>
      <c r="F12" s="655">
        <v>0.99574751890776358</v>
      </c>
      <c r="G12" s="655">
        <v>2.7419584253518758</v>
      </c>
    </row>
    <row r="13" spans="2:7" ht="14.45" customHeight="1" x14ac:dyDescent="0.25">
      <c r="B13" s="418" t="s">
        <v>338</v>
      </c>
      <c r="C13" s="655">
        <v>6.8954512951580282</v>
      </c>
      <c r="D13" s="655">
        <v>5.2102328556603794</v>
      </c>
      <c r="E13" s="655">
        <v>6.5204164902320061</v>
      </c>
      <c r="F13" s="655">
        <v>3.6991950704084564</v>
      </c>
      <c r="G13" s="655">
        <v>5.1428312267312259</v>
      </c>
    </row>
    <row r="14" spans="2:7" ht="14.45" customHeight="1" x14ac:dyDescent="0.25">
      <c r="B14" s="111" t="s">
        <v>339</v>
      </c>
      <c r="C14" s="660">
        <v>14.776075010966515</v>
      </c>
      <c r="D14" s="660">
        <v>9.2211118767431479</v>
      </c>
      <c r="E14" s="660">
        <v>11.070435088180153</v>
      </c>
      <c r="F14" s="660">
        <v>6.3530365880132278</v>
      </c>
      <c r="G14" s="660">
        <v>7.4437679242467025</v>
      </c>
    </row>
    <row r="15" spans="2:7" ht="14.45" customHeight="1" x14ac:dyDescent="0.25">
      <c r="B15" s="417" t="s">
        <v>50</v>
      </c>
      <c r="C15" s="694"/>
      <c r="D15" s="694"/>
      <c r="E15" s="694"/>
      <c r="F15" s="694"/>
      <c r="G15" s="694"/>
    </row>
    <row r="16" spans="2:7" ht="14.45" customHeight="1" x14ac:dyDescent="0.25">
      <c r="B16" s="64" t="s">
        <v>109</v>
      </c>
      <c r="C16" s="740">
        <v>3.6181671554252226</v>
      </c>
      <c r="D16" s="740">
        <v>2.4247105617146936</v>
      </c>
      <c r="E16" s="740">
        <v>2.1118116513758389</v>
      </c>
      <c r="F16" s="740">
        <v>1.9874138668912078</v>
      </c>
      <c r="G16" s="740">
        <v>1.86477132824725</v>
      </c>
    </row>
    <row r="17" spans="2:9" ht="32.25" customHeight="1" x14ac:dyDescent="0.25">
      <c r="B17" s="1188" t="s">
        <v>671</v>
      </c>
      <c r="C17" s="1188"/>
      <c r="D17" s="1188"/>
      <c r="E17" s="1188"/>
      <c r="F17" s="1188"/>
      <c r="G17" s="1188"/>
    </row>
    <row r="18" spans="2:9" x14ac:dyDescent="0.25">
      <c r="B18" s="35"/>
      <c r="C18" s="1"/>
      <c r="D18" s="1"/>
      <c r="E18" s="1"/>
      <c r="F18" s="1"/>
      <c r="G18" s="1"/>
      <c r="H18" s="1"/>
      <c r="I18" s="1"/>
    </row>
    <row r="19" spans="2:9" x14ac:dyDescent="0.25">
      <c r="B19" s="212" t="s">
        <v>252</v>
      </c>
    </row>
    <row r="120" spans="2:4" x14ac:dyDescent="0.25">
      <c r="B120" s="1046"/>
      <c r="C120" s="1046"/>
      <c r="D120" s="1046"/>
    </row>
  </sheetData>
  <mergeCells count="6">
    <mergeCell ref="B120:D120"/>
    <mergeCell ref="B2:G2"/>
    <mergeCell ref="B5:G5"/>
    <mergeCell ref="B17:G17"/>
    <mergeCell ref="B6:B7"/>
    <mergeCell ref="B4:G4"/>
  </mergeCells>
  <hyperlinks>
    <hyperlink ref="B19" location="'Indice Tavole'!B92" display="Ritorna all'indice delle tavole" xr:uid="{00000000-0004-0000-4B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glio126">
    <tabColor theme="2" tint="-0.499984740745262"/>
    <pageSetUpPr fitToPage="1"/>
  </sheetPr>
  <dimension ref="B2:L126"/>
  <sheetViews>
    <sheetView topLeftCell="B1" zoomScale="140" zoomScaleNormal="140" workbookViewId="0"/>
  </sheetViews>
  <sheetFormatPr defaultColWidth="8.85546875" defaultRowHeight="15" x14ac:dyDescent="0.25"/>
  <cols>
    <col min="1" max="1" width="6.85546875" style="9" customWidth="1"/>
    <col min="2" max="10" width="8.85546875" style="9"/>
    <col min="11" max="11" width="7" style="9" customWidth="1"/>
    <col min="12" max="16384" width="8.85546875" style="9"/>
  </cols>
  <sheetData>
    <row r="2" spans="2:12" x14ac:dyDescent="0.25">
      <c r="B2" s="1057" t="s">
        <v>488</v>
      </c>
      <c r="C2" s="1057"/>
      <c r="D2" s="1057"/>
      <c r="E2" s="1057"/>
      <c r="F2" s="1057"/>
      <c r="G2" s="1057"/>
      <c r="H2" s="1057"/>
      <c r="I2" s="1057"/>
      <c r="J2" s="1057"/>
      <c r="K2" s="1057"/>
      <c r="L2" s="1057"/>
    </row>
    <row r="4" spans="2:12" x14ac:dyDescent="0.25">
      <c r="B4" s="1048" t="s">
        <v>1110</v>
      </c>
      <c r="C4" s="1048"/>
      <c r="D4" s="1048"/>
      <c r="E4" s="1048"/>
      <c r="F4" s="1048"/>
      <c r="G4" s="1048"/>
      <c r="H4" s="1048"/>
      <c r="I4" s="1048"/>
      <c r="J4" s="1048"/>
      <c r="K4" s="77"/>
      <c r="L4" s="77"/>
    </row>
    <row r="5" spans="2:12" x14ac:dyDescent="0.25">
      <c r="B5" s="1100" t="s">
        <v>103</v>
      </c>
      <c r="C5" s="1100"/>
      <c r="D5" s="1100"/>
      <c r="E5" s="1100"/>
      <c r="F5" s="1100"/>
      <c r="G5" s="1100"/>
      <c r="H5" s="1100"/>
      <c r="I5" s="1100"/>
      <c r="J5" s="1100"/>
      <c r="K5" s="77"/>
      <c r="L5" s="77"/>
    </row>
    <row r="6" spans="2:12" x14ac:dyDescent="0.25">
      <c r="B6" s="108"/>
      <c r="C6" s="77"/>
      <c r="D6" s="77"/>
      <c r="E6" s="77"/>
      <c r="F6" s="77"/>
      <c r="G6" s="77"/>
      <c r="H6" s="77"/>
      <c r="I6" s="77"/>
      <c r="J6" s="77"/>
      <c r="K6" s="77"/>
      <c r="L6" s="77"/>
    </row>
    <row r="7" spans="2:12" x14ac:dyDescent="0.25">
      <c r="B7" s="108"/>
      <c r="C7" s="77"/>
      <c r="D7" s="77"/>
      <c r="E7" s="77"/>
      <c r="F7" s="77"/>
      <c r="G7" s="77"/>
      <c r="H7" s="77"/>
      <c r="I7" s="77"/>
      <c r="J7" s="77"/>
      <c r="K7" s="77"/>
      <c r="L7" s="77"/>
    </row>
    <row r="8" spans="2:12" x14ac:dyDescent="0.25">
      <c r="B8" s="108"/>
      <c r="C8" s="77"/>
      <c r="D8" s="77"/>
      <c r="E8" s="77"/>
      <c r="F8" s="77"/>
      <c r="G8" s="77"/>
      <c r="H8" s="77"/>
      <c r="I8" s="77"/>
      <c r="J8" s="77"/>
      <c r="K8" s="77"/>
      <c r="L8" s="77"/>
    </row>
    <row r="9" spans="2:12" x14ac:dyDescent="0.25">
      <c r="B9" s="135"/>
      <c r="C9" s="77"/>
      <c r="D9" s="77"/>
      <c r="E9" s="77"/>
      <c r="F9" s="77"/>
      <c r="G9" s="77"/>
      <c r="H9" s="77"/>
      <c r="I9" s="77"/>
      <c r="J9" s="77"/>
      <c r="K9" s="77"/>
      <c r="L9" s="77"/>
    </row>
    <row r="10" spans="2:12" x14ac:dyDescent="0.25">
      <c r="B10" s="85"/>
      <c r="C10" s="77"/>
      <c r="D10" s="77"/>
      <c r="E10" s="77"/>
      <c r="F10" s="77"/>
      <c r="G10" s="77"/>
      <c r="H10" s="77"/>
      <c r="I10" s="77"/>
      <c r="J10" s="77"/>
      <c r="K10" s="77"/>
      <c r="L10" s="77"/>
    </row>
    <row r="11" spans="2:12" x14ac:dyDescent="0.25">
      <c r="B11" s="77"/>
      <c r="C11" s="77"/>
      <c r="D11" s="77"/>
      <c r="E11" s="77"/>
      <c r="F11" s="77"/>
      <c r="G11" s="77"/>
      <c r="H11" s="77"/>
      <c r="I11" s="77"/>
      <c r="J11" s="77"/>
      <c r="K11" s="77"/>
      <c r="L11" s="77"/>
    </row>
    <row r="12" spans="2:12" x14ac:dyDescent="0.25">
      <c r="B12" s="85"/>
      <c r="C12" s="77"/>
      <c r="D12" s="77"/>
      <c r="E12" s="77"/>
      <c r="F12" s="77"/>
      <c r="G12" s="77"/>
      <c r="H12" s="77"/>
      <c r="I12" s="77"/>
      <c r="J12" s="77"/>
      <c r="K12" s="77"/>
      <c r="L12" s="77"/>
    </row>
    <row r="13" spans="2:12" x14ac:dyDescent="0.25">
      <c r="B13" s="77"/>
      <c r="C13" s="77"/>
      <c r="D13" s="77"/>
      <c r="E13" s="77"/>
      <c r="F13" s="77"/>
      <c r="G13" s="77"/>
      <c r="H13" s="77"/>
      <c r="I13" s="77"/>
      <c r="J13" s="77"/>
      <c r="K13" s="77"/>
      <c r="L13" s="77"/>
    </row>
    <row r="14" spans="2:12" x14ac:dyDescent="0.25">
      <c r="B14" s="77"/>
      <c r="C14" s="77"/>
      <c r="D14" s="77"/>
      <c r="E14" s="77"/>
      <c r="F14" s="77"/>
      <c r="G14" s="77"/>
      <c r="H14" s="77"/>
      <c r="I14" s="77"/>
      <c r="J14" s="77"/>
      <c r="K14" s="77"/>
      <c r="L14" s="77"/>
    </row>
    <row r="15" spans="2:12" x14ac:dyDescent="0.25">
      <c r="B15" s="77"/>
      <c r="C15" s="77"/>
      <c r="D15" s="77"/>
      <c r="E15" s="77"/>
      <c r="F15" s="77"/>
      <c r="G15" s="77"/>
      <c r="H15" s="77"/>
      <c r="I15" s="77"/>
      <c r="J15" s="77"/>
      <c r="K15" s="77"/>
      <c r="L15" s="77"/>
    </row>
    <row r="16" spans="2:12" x14ac:dyDescent="0.25">
      <c r="B16" s="77"/>
      <c r="C16" s="77"/>
      <c r="D16" s="77"/>
      <c r="E16" s="77"/>
      <c r="F16" s="77"/>
      <c r="G16" s="77"/>
      <c r="H16" s="77"/>
      <c r="I16" s="77"/>
      <c r="J16" s="77"/>
      <c r="K16" s="77"/>
      <c r="L16" s="77"/>
    </row>
    <row r="17" spans="2:12" ht="11.25" customHeight="1" x14ac:dyDescent="0.25">
      <c r="B17" s="77"/>
      <c r="C17" s="77"/>
      <c r="D17" s="77"/>
      <c r="E17" s="77"/>
      <c r="F17" s="77"/>
      <c r="G17" s="77"/>
      <c r="H17" s="77"/>
      <c r="I17" s="77"/>
      <c r="J17" s="77"/>
      <c r="K17" s="77"/>
      <c r="L17" s="77"/>
    </row>
    <row r="18" spans="2:12" x14ac:dyDescent="0.25">
      <c r="B18" s="77"/>
      <c r="C18" s="77"/>
      <c r="D18" s="77"/>
      <c r="E18" s="77"/>
      <c r="F18" s="77"/>
      <c r="G18" s="77"/>
      <c r="H18" s="77"/>
      <c r="I18" s="77"/>
      <c r="J18" s="77"/>
      <c r="K18" s="77"/>
      <c r="L18" s="77"/>
    </row>
    <row r="19" spans="2:12" x14ac:dyDescent="0.25">
      <c r="B19" s="77"/>
      <c r="C19" s="77"/>
      <c r="D19" s="77"/>
      <c r="E19" s="77"/>
      <c r="F19" s="77"/>
      <c r="G19" s="77"/>
      <c r="H19" s="77"/>
      <c r="I19" s="77"/>
      <c r="J19" s="77"/>
      <c r="K19" s="77"/>
      <c r="L19" s="77"/>
    </row>
    <row r="20" spans="2:12" x14ac:dyDescent="0.25">
      <c r="B20" s="77"/>
      <c r="C20" s="77"/>
      <c r="D20" s="77"/>
      <c r="E20" s="77"/>
      <c r="F20" s="77"/>
      <c r="G20" s="77"/>
      <c r="H20" s="77"/>
      <c r="I20" s="77"/>
      <c r="J20" s="77"/>
      <c r="K20" s="77"/>
      <c r="L20" s="77"/>
    </row>
    <row r="21" spans="2:12" x14ac:dyDescent="0.25">
      <c r="B21" s="77"/>
      <c r="C21" s="77"/>
      <c r="D21" s="77"/>
      <c r="E21" s="77"/>
      <c r="F21" s="77"/>
      <c r="G21" s="77"/>
      <c r="H21" s="77"/>
      <c r="I21" s="77"/>
      <c r="J21" s="77"/>
      <c r="K21" s="77"/>
      <c r="L21" s="77"/>
    </row>
    <row r="22" spans="2:12" ht="30" customHeight="1" x14ac:dyDescent="0.25">
      <c r="B22" s="1127" t="s">
        <v>1026</v>
      </c>
      <c r="C22" s="1127"/>
      <c r="D22" s="1127"/>
      <c r="E22" s="1127"/>
      <c r="F22" s="1127"/>
      <c r="G22" s="1127"/>
      <c r="H22" s="1127"/>
      <c r="I22" s="1127"/>
      <c r="J22" s="1127"/>
      <c r="K22" s="1127"/>
      <c r="L22" s="1127"/>
    </row>
    <row r="23" spans="2:12" ht="66.75" customHeight="1" x14ac:dyDescent="0.25">
      <c r="B23" s="1119" t="s">
        <v>1139</v>
      </c>
      <c r="C23" s="1119"/>
      <c r="D23" s="1119"/>
      <c r="E23" s="1119"/>
      <c r="F23" s="1119"/>
      <c r="G23" s="1119"/>
      <c r="H23" s="1119"/>
      <c r="I23" s="1119"/>
      <c r="J23" s="1119"/>
      <c r="K23" s="1119"/>
      <c r="L23" s="1119"/>
    </row>
    <row r="24" spans="2:12" ht="15.75" customHeight="1" x14ac:dyDescent="0.25">
      <c r="B24" s="1097"/>
      <c r="C24" s="1097"/>
      <c r="D24" s="1097"/>
      <c r="E24" s="1097"/>
      <c r="F24" s="1097"/>
      <c r="G24" s="1097"/>
      <c r="H24" s="1097"/>
      <c r="I24" s="1097"/>
      <c r="J24" s="1097"/>
      <c r="K24" s="1097"/>
      <c r="L24" s="1097"/>
    </row>
    <row r="25" spans="2:12" x14ac:dyDescent="0.25">
      <c r="B25" s="45"/>
      <c r="C25" s="45"/>
      <c r="D25" s="45"/>
      <c r="E25" s="45"/>
      <c r="F25" s="45"/>
      <c r="G25" s="45"/>
      <c r="H25" s="45"/>
      <c r="I25" s="45"/>
      <c r="J25" s="45"/>
      <c r="K25" s="45"/>
      <c r="L25" s="45"/>
    </row>
    <row r="26" spans="2:12" x14ac:dyDescent="0.25">
      <c r="B26" s="212" t="s">
        <v>252</v>
      </c>
    </row>
    <row r="126" spans="2:4" x14ac:dyDescent="0.25">
      <c r="B126" s="1046"/>
      <c r="C126" s="1046"/>
      <c r="D126" s="1046"/>
    </row>
  </sheetData>
  <mergeCells count="7">
    <mergeCell ref="B2:L2"/>
    <mergeCell ref="B126:D126"/>
    <mergeCell ref="B4:J4"/>
    <mergeCell ref="B5:J5"/>
    <mergeCell ref="B22:L22"/>
    <mergeCell ref="B23:L23"/>
    <mergeCell ref="B24:L24"/>
  </mergeCells>
  <hyperlinks>
    <hyperlink ref="B26" location="'Indice Tavole'!B93" display="Ritorna all'indice delle tavole" xr:uid="{00000000-0004-0000-4C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glio73">
    <tabColor theme="7" tint="0.59999389629810485"/>
    <pageSetUpPr fitToPage="1"/>
  </sheetPr>
  <dimension ref="B2:J101"/>
  <sheetViews>
    <sheetView zoomScale="140" zoomScaleNormal="140" workbookViewId="0"/>
  </sheetViews>
  <sheetFormatPr defaultColWidth="8.85546875" defaultRowHeight="15" x14ac:dyDescent="0.25"/>
  <cols>
    <col min="1" max="1" width="3.85546875" style="9" customWidth="1"/>
    <col min="2" max="2" width="48.140625" style="9" customWidth="1"/>
    <col min="3" max="3" width="9.42578125" style="9" customWidth="1"/>
    <col min="4" max="4" width="10.85546875" style="9" customWidth="1"/>
    <col min="5" max="5" width="9.85546875" style="9" customWidth="1"/>
    <col min="6" max="6" width="4.42578125" style="9" customWidth="1"/>
    <col min="7" max="7" width="5.42578125" style="9" customWidth="1"/>
    <col min="8" max="8" width="7.5703125" style="9" customWidth="1"/>
    <col min="9" max="9" width="1.140625" style="9" customWidth="1"/>
    <col min="10" max="10" width="7.85546875" style="9" customWidth="1"/>
    <col min="11" max="11" width="3.85546875" style="9" customWidth="1"/>
    <col min="12" max="16384" width="8.85546875" style="9"/>
  </cols>
  <sheetData>
    <row r="2" spans="2:10" ht="14.45" customHeight="1" x14ac:dyDescent="0.25">
      <c r="B2" s="1057" t="s">
        <v>179</v>
      </c>
      <c r="C2" s="1057"/>
      <c r="D2" s="1057"/>
      <c r="E2" s="1057"/>
      <c r="F2" s="1057"/>
      <c r="G2" s="1057"/>
      <c r="H2" s="33"/>
      <c r="I2" s="33"/>
      <c r="J2" s="33"/>
    </row>
    <row r="3" spans="2:10" x14ac:dyDescent="0.25">
      <c r="C3" s="33"/>
      <c r="D3" s="33"/>
      <c r="E3" s="33"/>
      <c r="F3" s="271"/>
      <c r="G3" s="33"/>
      <c r="H3" s="33"/>
      <c r="I3" s="33"/>
      <c r="J3" s="33"/>
    </row>
    <row r="4" spans="2:10" ht="14.45" customHeight="1" x14ac:dyDescent="0.25">
      <c r="B4" s="1048" t="s">
        <v>595</v>
      </c>
      <c r="C4" s="1048"/>
      <c r="D4" s="1048"/>
      <c r="E4" s="1048"/>
      <c r="F4" s="1048"/>
      <c r="G4" s="1048"/>
      <c r="H4" s="33"/>
      <c r="I4" s="33"/>
      <c r="J4" s="33"/>
    </row>
    <row r="5" spans="2:10" ht="21.75" customHeight="1" x14ac:dyDescent="0.25">
      <c r="B5" s="1147" t="s">
        <v>679</v>
      </c>
      <c r="C5" s="1147"/>
      <c r="D5" s="1147"/>
      <c r="E5" s="1147"/>
      <c r="F5" s="1147"/>
      <c r="G5" s="1147"/>
      <c r="H5" s="33"/>
      <c r="I5" s="33"/>
      <c r="J5" s="33"/>
    </row>
    <row r="6" spans="2:10" x14ac:dyDescent="0.25">
      <c r="B6" s="286"/>
      <c r="C6" s="320"/>
      <c r="D6" s="273">
        <v>2020</v>
      </c>
      <c r="E6" s="1080"/>
      <c r="F6" s="1080"/>
      <c r="G6" s="273">
        <v>2021</v>
      </c>
      <c r="H6" s="33"/>
      <c r="I6" s="33"/>
      <c r="J6" s="33"/>
    </row>
    <row r="7" spans="2:10" ht="24" customHeight="1" x14ac:dyDescent="0.25">
      <c r="B7" s="1189"/>
      <c r="C7" s="281" t="s">
        <v>684</v>
      </c>
      <c r="D7" s="1065" t="s">
        <v>921</v>
      </c>
      <c r="E7" s="281" t="s">
        <v>684</v>
      </c>
      <c r="F7" s="1065" t="s">
        <v>993</v>
      </c>
      <c r="G7" s="1065"/>
      <c r="H7" s="33"/>
      <c r="I7" s="33"/>
      <c r="J7" s="33"/>
    </row>
    <row r="8" spans="2:10" ht="3" customHeight="1" x14ac:dyDescent="0.25">
      <c r="B8" s="1190"/>
      <c r="C8" s="539"/>
      <c r="D8" s="1065"/>
      <c r="E8" s="539"/>
      <c r="F8" s="1065"/>
      <c r="G8" s="1065"/>
      <c r="H8" s="33"/>
      <c r="I8" s="33"/>
      <c r="J8" s="33"/>
    </row>
    <row r="9" spans="2:10" x14ac:dyDescent="0.25">
      <c r="B9" s="275" t="s">
        <v>96</v>
      </c>
      <c r="C9" s="769">
        <v>71</v>
      </c>
      <c r="D9" s="769"/>
      <c r="E9" s="769">
        <v>72</v>
      </c>
      <c r="F9" s="1138"/>
      <c r="G9" s="1138"/>
      <c r="H9" s="33"/>
      <c r="I9" s="33"/>
      <c r="J9" s="33"/>
    </row>
    <row r="10" spans="2:10" x14ac:dyDescent="0.25">
      <c r="B10" s="230" t="s">
        <v>605</v>
      </c>
      <c r="C10" s="766">
        <v>3510617</v>
      </c>
      <c r="D10" s="540">
        <v>2.7</v>
      </c>
      <c r="E10" s="548">
        <v>3613307</v>
      </c>
      <c r="F10" s="1177">
        <v>2.9</v>
      </c>
      <c r="G10" s="1177"/>
      <c r="H10" s="33"/>
      <c r="I10" s="33"/>
      <c r="J10" s="33"/>
    </row>
    <row r="11" spans="2:10" x14ac:dyDescent="0.25">
      <c r="B11" s="230" t="s">
        <v>4</v>
      </c>
      <c r="C11" s="766">
        <v>3349338</v>
      </c>
      <c r="D11" s="540">
        <v>2.6</v>
      </c>
      <c r="E11" s="548">
        <v>3445073</v>
      </c>
      <c r="F11" s="1177">
        <v>2.9</v>
      </c>
      <c r="G11" s="1177"/>
      <c r="H11" s="33"/>
      <c r="I11" s="33"/>
      <c r="J11" s="33"/>
    </row>
    <row r="12" spans="2:10" x14ac:dyDescent="0.25">
      <c r="B12" s="230" t="s">
        <v>502</v>
      </c>
      <c r="C12" s="803">
        <v>165129</v>
      </c>
      <c r="D12" s="806"/>
      <c r="E12" s="803">
        <v>193359</v>
      </c>
      <c r="F12" s="1177"/>
      <c r="G12" s="1177"/>
      <c r="H12" s="33"/>
      <c r="I12" s="33"/>
      <c r="J12" s="33"/>
    </row>
    <row r="13" spans="2:10" x14ac:dyDescent="0.25">
      <c r="B13" s="230" t="s">
        <v>218</v>
      </c>
      <c r="C13" s="766">
        <v>4558.8611780000001</v>
      </c>
      <c r="D13" s="540">
        <v>1.7</v>
      </c>
      <c r="E13" s="548">
        <v>4867</v>
      </c>
      <c r="F13" s="1177">
        <v>6.8</v>
      </c>
      <c r="G13" s="1177"/>
      <c r="H13" s="33"/>
      <c r="I13" s="33"/>
      <c r="J13" s="33"/>
    </row>
    <row r="14" spans="2:10" x14ac:dyDescent="0.25">
      <c r="B14" s="287" t="s">
        <v>5</v>
      </c>
      <c r="C14" s="766">
        <v>39058.900093999997</v>
      </c>
      <c r="D14" s="545">
        <v>10.1</v>
      </c>
      <c r="E14" s="247">
        <v>43989</v>
      </c>
      <c r="F14" s="1136">
        <v>12.6</v>
      </c>
      <c r="G14" s="1136"/>
      <c r="H14" s="33"/>
      <c r="I14" s="33"/>
      <c r="J14" s="33"/>
    </row>
    <row r="15" spans="2:10" x14ac:dyDescent="0.25">
      <c r="B15" s="230" t="s">
        <v>254</v>
      </c>
      <c r="C15" s="769"/>
      <c r="D15" s="553"/>
      <c r="E15" s="553"/>
      <c r="F15" s="1138"/>
      <c r="G15" s="1138"/>
      <c r="H15" s="33"/>
      <c r="I15" s="33"/>
      <c r="J15" s="33"/>
    </row>
    <row r="16" spans="2:10" x14ac:dyDescent="0.25">
      <c r="B16" s="230" t="s">
        <v>605</v>
      </c>
      <c r="C16" s="767">
        <v>338792.86340899725</v>
      </c>
      <c r="D16" s="545"/>
      <c r="E16" s="247">
        <v>321879</v>
      </c>
      <c r="F16" s="1136"/>
      <c r="G16" s="1136"/>
      <c r="H16" s="33"/>
      <c r="I16" s="33"/>
      <c r="J16" s="33"/>
    </row>
    <row r="17" spans="2:10" x14ac:dyDescent="0.25">
      <c r="B17" s="81" t="s">
        <v>680</v>
      </c>
      <c r="C17" s="93">
        <v>118831.36656927924</v>
      </c>
      <c r="D17" s="545"/>
      <c r="E17" s="93">
        <v>113295</v>
      </c>
      <c r="F17" s="1136"/>
      <c r="G17" s="1136"/>
      <c r="H17" s="33"/>
      <c r="I17" s="33"/>
      <c r="J17" s="33"/>
    </row>
    <row r="18" spans="2:10" x14ac:dyDescent="0.25">
      <c r="B18" s="230" t="s">
        <v>681</v>
      </c>
      <c r="C18" s="93">
        <v>44182</v>
      </c>
      <c r="D18" s="545"/>
      <c r="E18" s="247">
        <v>42370</v>
      </c>
      <c r="F18" s="1136"/>
      <c r="G18" s="1136"/>
      <c r="H18" s="33"/>
      <c r="I18" s="33"/>
      <c r="J18" s="33"/>
    </row>
    <row r="19" spans="2:10" x14ac:dyDescent="0.25">
      <c r="B19" s="230" t="s">
        <v>218</v>
      </c>
      <c r="C19" s="767">
        <v>274.70027888708205</v>
      </c>
      <c r="D19" s="545"/>
      <c r="E19" s="545">
        <v>262</v>
      </c>
      <c r="F19" s="1136"/>
      <c r="G19" s="1136"/>
      <c r="H19" s="33"/>
      <c r="I19" s="33"/>
      <c r="J19" s="33"/>
    </row>
    <row r="20" spans="2:10" x14ac:dyDescent="0.25">
      <c r="B20" s="287" t="s">
        <v>5</v>
      </c>
      <c r="C20" s="448">
        <v>7045.2270287095153</v>
      </c>
      <c r="D20" s="541"/>
      <c r="E20" s="448">
        <v>7337</v>
      </c>
      <c r="F20" s="1108"/>
      <c r="G20" s="1108"/>
      <c r="H20" s="33"/>
      <c r="I20" s="33"/>
      <c r="J20" s="33"/>
    </row>
    <row r="21" spans="2:10" x14ac:dyDescent="0.25">
      <c r="B21" s="1120" t="s">
        <v>682</v>
      </c>
      <c r="C21" s="1120"/>
      <c r="D21" s="1120"/>
      <c r="E21" s="1120"/>
      <c r="F21" s="1120"/>
      <c r="G21" s="1120"/>
      <c r="H21" s="33"/>
      <c r="I21" s="33"/>
      <c r="J21" s="33"/>
    </row>
    <row r="22" spans="2:10" ht="11.25" customHeight="1" x14ac:dyDescent="0.25">
      <c r="B22" s="1120" t="s">
        <v>644</v>
      </c>
      <c r="C22" s="1120"/>
      <c r="D22" s="1120"/>
      <c r="E22" s="1120"/>
      <c r="F22" s="1120"/>
      <c r="G22" s="1120"/>
      <c r="H22" s="33"/>
      <c r="I22" s="33"/>
      <c r="J22" s="33"/>
    </row>
    <row r="23" spans="2:10" ht="21" customHeight="1" x14ac:dyDescent="0.25">
      <c r="B23" s="1120" t="s">
        <v>683</v>
      </c>
      <c r="C23" s="1120"/>
      <c r="D23" s="1120"/>
      <c r="E23" s="1120"/>
      <c r="F23" s="1120"/>
      <c r="G23" s="1120"/>
      <c r="H23" s="33"/>
      <c r="I23" s="33"/>
      <c r="J23" s="33"/>
    </row>
    <row r="24" spans="2:10" x14ac:dyDescent="0.25">
      <c r="C24" s="33"/>
      <c r="D24" s="33"/>
      <c r="E24" s="33"/>
      <c r="F24" s="271"/>
      <c r="G24" s="33"/>
      <c r="H24" s="33"/>
      <c r="I24" s="33"/>
      <c r="J24" s="33"/>
    </row>
    <row r="25" spans="2:10" x14ac:dyDescent="0.25">
      <c r="B25" s="11" t="s">
        <v>252</v>
      </c>
    </row>
    <row r="26" spans="2:10" x14ac:dyDescent="0.25">
      <c r="B26" s="19"/>
    </row>
    <row r="101" spans="2:4" x14ac:dyDescent="0.25">
      <c r="B101" s="1046"/>
      <c r="C101" s="1046"/>
      <c r="D101" s="1046"/>
    </row>
  </sheetData>
  <mergeCells count="23">
    <mergeCell ref="B101:D101"/>
    <mergeCell ref="B2:G2"/>
    <mergeCell ref="B4:G4"/>
    <mergeCell ref="B5:G5"/>
    <mergeCell ref="B21:G21"/>
    <mergeCell ref="B22:G22"/>
    <mergeCell ref="F16:G16"/>
    <mergeCell ref="F17:G17"/>
    <mergeCell ref="F18:G18"/>
    <mergeCell ref="F19:G19"/>
    <mergeCell ref="F20:G20"/>
    <mergeCell ref="F12:G12"/>
    <mergeCell ref="F13:G13"/>
    <mergeCell ref="F14:G14"/>
    <mergeCell ref="F15:G15"/>
    <mergeCell ref="F10:G10"/>
    <mergeCell ref="F11:G11"/>
    <mergeCell ref="B23:G23"/>
    <mergeCell ref="E6:F6"/>
    <mergeCell ref="B7:B8"/>
    <mergeCell ref="D7:D8"/>
    <mergeCell ref="F7:G8"/>
    <mergeCell ref="F9:G9"/>
  </mergeCells>
  <hyperlinks>
    <hyperlink ref="B25" location="'Indice Tavole'!B95" display="Ritorna all'indice delle tavole" xr:uid="{00000000-0004-0000-4D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glio29">
    <tabColor theme="7" tint="0.59999389629810485"/>
    <pageSetUpPr fitToPage="1"/>
  </sheetPr>
  <dimension ref="B2:E119"/>
  <sheetViews>
    <sheetView zoomScale="140" zoomScaleNormal="140" workbookViewId="0"/>
  </sheetViews>
  <sheetFormatPr defaultColWidth="9.140625" defaultRowHeight="15" x14ac:dyDescent="0.25"/>
  <cols>
    <col min="1" max="1" width="4.85546875" style="9" customWidth="1"/>
    <col min="2" max="2" width="40.85546875" style="9" customWidth="1"/>
    <col min="3" max="3" width="12.28515625" style="9" customWidth="1"/>
    <col min="4" max="4" width="3.42578125" style="9" customWidth="1"/>
    <col min="5" max="5" width="12.140625" style="9" customWidth="1"/>
    <col min="6" max="6" width="3" style="9" customWidth="1"/>
    <col min="7" max="7" width="6.85546875" style="9" customWidth="1"/>
    <col min="8" max="16384" width="9.140625" style="9"/>
  </cols>
  <sheetData>
    <row r="2" spans="2:5" ht="14.45" customHeight="1" x14ac:dyDescent="0.25">
      <c r="B2" s="1057" t="s">
        <v>960</v>
      </c>
      <c r="C2" s="1057"/>
      <c r="D2" s="1057"/>
      <c r="E2" s="1057"/>
    </row>
    <row r="4" spans="2:5" ht="14.45" customHeight="1" x14ac:dyDescent="0.25">
      <c r="B4" s="1195" t="s">
        <v>685</v>
      </c>
      <c r="C4" s="1195"/>
      <c r="D4" s="1195"/>
      <c r="E4" s="1195"/>
    </row>
    <row r="5" spans="2:5" ht="14.45" customHeight="1" x14ac:dyDescent="0.25">
      <c r="B5" s="1049" t="s">
        <v>118</v>
      </c>
      <c r="C5" s="1049"/>
      <c r="D5" s="1049"/>
      <c r="E5" s="1049"/>
    </row>
    <row r="6" spans="2:5" x14ac:dyDescent="0.25">
      <c r="B6" s="130"/>
      <c r="C6" s="272">
        <v>2020</v>
      </c>
      <c r="D6" s="1070">
        <v>2021</v>
      </c>
      <c r="E6" s="1070"/>
    </row>
    <row r="7" spans="2:5" x14ac:dyDescent="0.25">
      <c r="B7" s="289" t="s">
        <v>686</v>
      </c>
      <c r="C7" s="270">
        <v>71</v>
      </c>
      <c r="D7" s="283"/>
      <c r="E7" s="283">
        <v>72</v>
      </c>
    </row>
    <row r="8" spans="2:5" x14ac:dyDescent="0.25">
      <c r="B8" s="64" t="s">
        <v>687</v>
      </c>
      <c r="C8" s="64">
        <v>34</v>
      </c>
      <c r="D8" s="282"/>
      <c r="E8" s="282">
        <v>30</v>
      </c>
    </row>
    <row r="9" spans="2:5" x14ac:dyDescent="0.25">
      <c r="B9" s="1085"/>
      <c r="C9" s="276" t="s">
        <v>712</v>
      </c>
      <c r="D9" s="1019"/>
      <c r="E9" s="1019" t="s">
        <v>712</v>
      </c>
    </row>
    <row r="10" spans="2:5" x14ac:dyDescent="0.25">
      <c r="B10" s="1194"/>
      <c r="C10" s="280" t="s">
        <v>97</v>
      </c>
      <c r="D10" s="1022"/>
      <c r="E10" s="1022" t="s">
        <v>97</v>
      </c>
    </row>
    <row r="11" spans="2:5" ht="15.75" x14ac:dyDescent="0.25">
      <c r="B11" s="288" t="s">
        <v>688</v>
      </c>
      <c r="C11" s="535"/>
      <c r="D11" s="1109"/>
      <c r="E11" s="1109"/>
    </row>
    <row r="12" spans="2:5" x14ac:dyDescent="0.25">
      <c r="B12" s="289" t="s">
        <v>689</v>
      </c>
      <c r="C12" s="773">
        <v>74.801233843469333</v>
      </c>
      <c r="D12" s="1193">
        <v>72.169094474846133</v>
      </c>
      <c r="E12" s="1193">
        <v>72.169094474846133</v>
      </c>
    </row>
    <row r="13" spans="2:5" x14ac:dyDescent="0.25">
      <c r="B13" s="289" t="s">
        <v>690</v>
      </c>
      <c r="C13" s="773">
        <v>25.198766156530677</v>
      </c>
      <c r="D13" s="1193">
        <v>27.83090552515386</v>
      </c>
      <c r="E13" s="1193">
        <v>27.83090552515386</v>
      </c>
    </row>
    <row r="14" spans="2:5" x14ac:dyDescent="0.25">
      <c r="B14" s="90" t="s">
        <v>691</v>
      </c>
      <c r="C14" s="772">
        <v>4.0269590572562421</v>
      </c>
      <c r="D14" s="1192">
        <v>4.7637152053845648</v>
      </c>
      <c r="E14" s="1192">
        <v>4.7637152053845648</v>
      </c>
    </row>
    <row r="15" spans="2:5" x14ac:dyDescent="0.25">
      <c r="B15" s="90" t="s">
        <v>692</v>
      </c>
      <c r="C15" s="772">
        <v>9.5184988057846258</v>
      </c>
      <c r="D15" s="1192">
        <v>10.288782636714412</v>
      </c>
      <c r="E15" s="1192">
        <v>10.288782636714412</v>
      </c>
    </row>
    <row r="16" spans="2:5" x14ac:dyDescent="0.25">
      <c r="B16" s="90" t="s">
        <v>693</v>
      </c>
      <c r="C16" s="772">
        <v>11.653308293489808</v>
      </c>
      <c r="D16" s="1192">
        <v>12.778407683054885</v>
      </c>
      <c r="E16" s="1192">
        <v>12.778407683054885</v>
      </c>
    </row>
    <row r="17" spans="2:5" x14ac:dyDescent="0.25">
      <c r="B17" s="291" t="s">
        <v>25</v>
      </c>
      <c r="C17" s="550">
        <v>100</v>
      </c>
      <c r="D17" s="1191">
        <v>100</v>
      </c>
      <c r="E17" s="1191"/>
    </row>
    <row r="18" spans="2:5" x14ac:dyDescent="0.25">
      <c r="B18" s="305" t="s">
        <v>694</v>
      </c>
      <c r="C18" s="453"/>
      <c r="D18" s="1090"/>
      <c r="E18" s="1090"/>
    </row>
    <row r="19" spans="2:5" x14ac:dyDescent="0.25">
      <c r="B19" s="289" t="s">
        <v>695</v>
      </c>
      <c r="C19" s="810">
        <v>74</v>
      </c>
      <c r="D19" s="1031"/>
      <c r="E19" s="1031">
        <v>76.8</v>
      </c>
    </row>
    <row r="20" spans="2:5" x14ac:dyDescent="0.25">
      <c r="B20" s="289" t="s">
        <v>696</v>
      </c>
      <c r="C20" s="810">
        <v>24</v>
      </c>
      <c r="D20" s="1031"/>
      <c r="E20" s="1031">
        <v>21.3</v>
      </c>
    </row>
    <row r="21" spans="2:5" x14ac:dyDescent="0.25">
      <c r="B21" s="64" t="s">
        <v>697</v>
      </c>
      <c r="C21" s="809">
        <v>2</v>
      </c>
      <c r="D21" s="1030"/>
      <c r="E21" s="1030">
        <v>1.9</v>
      </c>
    </row>
    <row r="22" spans="2:5" x14ac:dyDescent="0.25">
      <c r="B22" s="90" t="s">
        <v>50</v>
      </c>
      <c r="C22" s="98"/>
      <c r="D22" s="98"/>
      <c r="E22" s="98"/>
    </row>
    <row r="23" spans="2:5" x14ac:dyDescent="0.25">
      <c r="B23" s="64" t="s">
        <v>698</v>
      </c>
      <c r="C23" s="541">
        <v>80.099999999999994</v>
      </c>
      <c r="D23" s="1026"/>
      <c r="E23" s="1026">
        <v>81</v>
      </c>
    </row>
    <row r="24" spans="2:5" ht="22.9" customHeight="1" x14ac:dyDescent="0.25">
      <c r="B24" s="1081" t="s">
        <v>699</v>
      </c>
      <c r="C24" s="1082"/>
      <c r="D24" s="1082"/>
      <c r="E24" s="1082"/>
    </row>
    <row r="25" spans="2:5" ht="38.25" customHeight="1" x14ac:dyDescent="0.25">
      <c r="B25" s="1119" t="s">
        <v>700</v>
      </c>
      <c r="C25" s="1119"/>
      <c r="D25" s="1119"/>
      <c r="E25" s="1119"/>
    </row>
    <row r="27" spans="2:5" x14ac:dyDescent="0.25">
      <c r="B27" s="11" t="s">
        <v>252</v>
      </c>
    </row>
    <row r="119" spans="2:3" x14ac:dyDescent="0.25">
      <c r="B119" s="1046"/>
      <c r="C119" s="1046"/>
    </row>
  </sheetData>
  <mergeCells count="16">
    <mergeCell ref="B119:C119"/>
    <mergeCell ref="B24:E24"/>
    <mergeCell ref="B25:E25"/>
    <mergeCell ref="B4:E4"/>
    <mergeCell ref="B5:E5"/>
    <mergeCell ref="B2:E2"/>
    <mergeCell ref="D17:E17"/>
    <mergeCell ref="D18:E18"/>
    <mergeCell ref="D14:E14"/>
    <mergeCell ref="D15:E15"/>
    <mergeCell ref="D16:E16"/>
    <mergeCell ref="D11:E11"/>
    <mergeCell ref="D12:E12"/>
    <mergeCell ref="D13:E13"/>
    <mergeCell ref="D6:E6"/>
    <mergeCell ref="B9:B10"/>
  </mergeCells>
  <hyperlinks>
    <hyperlink ref="B27" location="'Indice Tavole'!B96" display="Ritorna all'indice delle tavole" xr:uid="{00000000-0004-0000-4E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224D-B422-4C10-8AB5-06E881509ECA}">
  <sheetPr codeName="Foglio145">
    <tabColor theme="5" tint="0.39997558519241921"/>
    <pageSetUpPr fitToPage="1"/>
  </sheetPr>
  <dimension ref="B2:M30"/>
  <sheetViews>
    <sheetView zoomScale="140" zoomScaleNormal="140" workbookViewId="0"/>
  </sheetViews>
  <sheetFormatPr defaultRowHeight="15" x14ac:dyDescent="0.25"/>
  <cols>
    <col min="1" max="16384" width="9.140625" style="1"/>
  </cols>
  <sheetData>
    <row r="2" spans="2:13" x14ac:dyDescent="0.25">
      <c r="B2" s="1057" t="s">
        <v>159</v>
      </c>
      <c r="C2" s="1057"/>
      <c r="D2" s="1057"/>
      <c r="E2" s="1057"/>
      <c r="F2" s="1057"/>
      <c r="G2" s="1057"/>
      <c r="H2" s="1057"/>
      <c r="I2" s="1057"/>
      <c r="J2" s="1057"/>
      <c r="K2" s="1057"/>
      <c r="L2" s="1057"/>
      <c r="M2" s="936"/>
    </row>
    <row r="4" spans="2:13" x14ac:dyDescent="0.25">
      <c r="B4" s="350" t="s">
        <v>1105</v>
      </c>
      <c r="C4" s="350"/>
      <c r="D4" s="350"/>
      <c r="E4" s="350"/>
      <c r="F4" s="350"/>
      <c r="G4" s="350"/>
      <c r="H4" s="350"/>
      <c r="I4" s="350"/>
      <c r="J4" s="350"/>
      <c r="K4" s="350"/>
      <c r="L4" s="350"/>
    </row>
    <row r="5" spans="2:13" x14ac:dyDescent="0.25">
      <c r="B5" s="351" t="s">
        <v>1106</v>
      </c>
      <c r="C5" s="351"/>
      <c r="D5" s="351"/>
      <c r="E5" s="351"/>
      <c r="F5" s="351"/>
      <c r="G5" s="351"/>
      <c r="H5" s="351"/>
      <c r="I5" s="351"/>
      <c r="J5" s="351"/>
      <c r="K5" s="351"/>
      <c r="L5" s="351"/>
    </row>
    <row r="6" spans="2:13" x14ac:dyDescent="0.25">
      <c r="B6" s="1075"/>
      <c r="C6" s="1075"/>
      <c r="D6" s="1075"/>
      <c r="E6" s="1075"/>
      <c r="F6" s="1075"/>
      <c r="G6" s="1075"/>
      <c r="H6" s="904"/>
      <c r="I6" s="904"/>
      <c r="J6" s="904"/>
      <c r="K6" s="904"/>
      <c r="L6" s="904"/>
    </row>
    <row r="7" spans="2:13" x14ac:dyDescent="0.25">
      <c r="B7" s="1075"/>
      <c r="C7" s="1075"/>
      <c r="D7" s="573"/>
      <c r="E7" s="573"/>
      <c r="F7" s="1075"/>
      <c r="G7" s="1075"/>
      <c r="H7" s="904"/>
      <c r="I7" s="904"/>
      <c r="J7" s="904"/>
      <c r="K7" s="904"/>
      <c r="L7" s="904"/>
    </row>
    <row r="8" spans="2:13" x14ac:dyDescent="0.25">
      <c r="B8" s="934"/>
      <c r="C8" s="197"/>
      <c r="D8" s="935"/>
      <c r="E8" s="322"/>
      <c r="F8" s="934"/>
      <c r="G8" s="197"/>
      <c r="H8" s="197"/>
      <c r="I8" s="197"/>
      <c r="J8" s="197"/>
      <c r="K8" s="197"/>
      <c r="L8" s="197"/>
    </row>
    <row r="9" spans="2:13" x14ac:dyDescent="0.25">
      <c r="B9" s="934"/>
      <c r="C9" s="197"/>
      <c r="D9" s="935"/>
      <c r="E9" s="322"/>
      <c r="F9" s="934"/>
      <c r="G9" s="197"/>
      <c r="H9" s="197"/>
      <c r="I9" s="197"/>
      <c r="J9" s="197"/>
      <c r="K9" s="197"/>
      <c r="L9" s="197"/>
    </row>
    <row r="10" spans="2:13" x14ac:dyDescent="0.25">
      <c r="B10" s="934"/>
      <c r="C10" s="197"/>
      <c r="D10" s="935"/>
      <c r="E10" s="322"/>
      <c r="F10" s="934"/>
      <c r="G10" s="197"/>
      <c r="H10" s="197"/>
      <c r="I10" s="197"/>
      <c r="J10" s="197"/>
      <c r="K10" s="197"/>
      <c r="L10" s="197"/>
    </row>
    <row r="11" spans="2:13" x14ac:dyDescent="0.25">
      <c r="B11" s="934"/>
      <c r="C11" s="197"/>
      <c r="D11" s="935"/>
      <c r="E11" s="322"/>
      <c r="F11" s="934"/>
      <c r="G11" s="197"/>
      <c r="H11" s="197"/>
      <c r="I11" s="197"/>
      <c r="J11" s="197"/>
      <c r="K11" s="197"/>
      <c r="L11" s="197"/>
    </row>
    <row r="12" spans="2:13" x14ac:dyDescent="0.25">
      <c r="B12" s="934"/>
      <c r="C12" s="197"/>
      <c r="D12" s="935"/>
      <c r="E12" s="322"/>
      <c r="F12" s="934"/>
      <c r="G12" s="197"/>
      <c r="H12" s="197"/>
      <c r="I12" s="197"/>
      <c r="J12" s="197"/>
      <c r="K12" s="197"/>
      <c r="L12" s="197"/>
    </row>
    <row r="13" spans="2:13" x14ac:dyDescent="0.25">
      <c r="B13" s="934"/>
      <c r="C13" s="197"/>
      <c r="D13" s="935"/>
      <c r="E13" s="322"/>
      <c r="F13" s="934"/>
      <c r="G13" s="197"/>
      <c r="H13" s="197"/>
      <c r="I13" s="197"/>
      <c r="J13" s="197"/>
      <c r="K13" s="197"/>
      <c r="L13" s="197"/>
    </row>
    <row r="14" spans="2:13" x14ac:dyDescent="0.25">
      <c r="B14" s="934"/>
      <c r="C14" s="197"/>
      <c r="D14" s="935"/>
      <c r="E14" s="322"/>
      <c r="F14" s="934"/>
      <c r="G14" s="197"/>
      <c r="H14" s="197"/>
      <c r="I14" s="197"/>
      <c r="J14" s="197"/>
      <c r="K14" s="197"/>
      <c r="L14" s="197"/>
    </row>
    <row r="15" spans="2:13" x14ac:dyDescent="0.25">
      <c r="B15" s="934"/>
      <c r="C15" s="197"/>
      <c r="D15" s="935"/>
      <c r="E15" s="322"/>
      <c r="F15" s="934"/>
      <c r="G15" s="197"/>
      <c r="H15" s="197"/>
      <c r="I15" s="197"/>
      <c r="J15" s="197"/>
      <c r="K15" s="197"/>
      <c r="L15" s="197"/>
    </row>
    <row r="16" spans="2:13" x14ac:dyDescent="0.25">
      <c r="B16" s="934"/>
      <c r="C16" s="197"/>
      <c r="D16" s="935"/>
      <c r="E16" s="322"/>
      <c r="F16" s="934"/>
      <c r="G16" s="197"/>
      <c r="H16" s="197"/>
      <c r="I16" s="197"/>
      <c r="J16" s="197"/>
      <c r="K16" s="197"/>
      <c r="L16" s="197"/>
    </row>
    <row r="17" spans="2:12" x14ac:dyDescent="0.25">
      <c r="B17" s="934"/>
      <c r="C17" s="197"/>
      <c r="D17" s="935"/>
      <c r="E17" s="322"/>
      <c r="F17" s="934"/>
      <c r="G17" s="197"/>
      <c r="H17" s="197"/>
      <c r="I17" s="197"/>
      <c r="J17" s="197"/>
      <c r="K17" s="197"/>
      <c r="L17" s="197"/>
    </row>
    <row r="18" spans="2:12" x14ac:dyDescent="0.25">
      <c r="B18" s="934"/>
      <c r="C18" s="197"/>
      <c r="D18" s="935"/>
      <c r="E18" s="322"/>
      <c r="F18" s="934"/>
      <c r="G18" s="197"/>
      <c r="H18" s="197"/>
      <c r="I18" s="197"/>
      <c r="J18" s="197"/>
      <c r="K18" s="197"/>
      <c r="L18" s="197"/>
    </row>
    <row r="19" spans="2:12" x14ac:dyDescent="0.25">
      <c r="B19" s="934"/>
      <c r="C19" s="197"/>
      <c r="D19" s="935"/>
      <c r="E19" s="322"/>
      <c r="F19" s="934"/>
      <c r="G19" s="197"/>
      <c r="H19" s="197"/>
      <c r="I19" s="197"/>
      <c r="J19" s="197"/>
      <c r="K19" s="197"/>
      <c r="L19" s="197"/>
    </row>
    <row r="20" spans="2:12" x14ac:dyDescent="0.25">
      <c r="B20" s="934"/>
      <c r="C20" s="197"/>
      <c r="D20" s="935"/>
      <c r="E20" s="322"/>
      <c r="F20" s="934"/>
      <c r="G20" s="197"/>
      <c r="H20" s="197"/>
      <c r="I20" s="197"/>
      <c r="J20" s="197"/>
      <c r="K20" s="197"/>
      <c r="L20" s="197"/>
    </row>
    <row r="21" spans="2:12" x14ac:dyDescent="0.25">
      <c r="B21" s="934"/>
      <c r="C21" s="197"/>
      <c r="D21" s="935"/>
      <c r="E21" s="322"/>
      <c r="F21" s="934"/>
      <c r="G21" s="197"/>
      <c r="H21" s="197"/>
      <c r="I21" s="197"/>
      <c r="J21" s="197"/>
      <c r="K21" s="197"/>
      <c r="L21" s="197"/>
    </row>
    <row r="22" spans="2:12" x14ac:dyDescent="0.25">
      <c r="B22" s="934"/>
      <c r="C22" s="197"/>
      <c r="D22" s="935"/>
      <c r="E22" s="322"/>
      <c r="F22" s="934"/>
      <c r="G22" s="197"/>
      <c r="H22" s="197"/>
      <c r="I22" s="197"/>
      <c r="J22" s="197"/>
      <c r="K22" s="197"/>
      <c r="L22" s="197"/>
    </row>
    <row r="23" spans="2:12" x14ac:dyDescent="0.25">
      <c r="B23" s="934"/>
      <c r="C23" s="197"/>
      <c r="D23" s="935"/>
      <c r="E23" s="322"/>
      <c r="F23" s="934"/>
      <c r="G23" s="197"/>
      <c r="H23" s="197"/>
      <c r="I23" s="197"/>
      <c r="J23" s="197"/>
      <c r="K23" s="197"/>
      <c r="L23" s="197"/>
    </row>
    <row r="24" spans="2:12" x14ac:dyDescent="0.25">
      <c r="B24" s="934"/>
      <c r="C24" s="197"/>
      <c r="D24" s="935"/>
      <c r="E24" s="322"/>
      <c r="F24" s="934"/>
      <c r="G24" s="197"/>
      <c r="H24" s="197"/>
      <c r="I24" s="197"/>
      <c r="J24" s="197"/>
      <c r="K24" s="197"/>
      <c r="L24" s="197"/>
    </row>
    <row r="25" spans="2:12" x14ac:dyDescent="0.25">
      <c r="B25" s="934"/>
      <c r="C25" s="197"/>
      <c r="D25" s="935"/>
      <c r="E25" s="322"/>
      <c r="F25" s="934"/>
      <c r="G25" s="197"/>
      <c r="H25" s="197"/>
      <c r="I25" s="197"/>
      <c r="J25" s="197"/>
      <c r="K25" s="197"/>
      <c r="L25" s="197"/>
    </row>
    <row r="26" spans="2:12" x14ac:dyDescent="0.25">
      <c r="B26" s="1077"/>
      <c r="C26" s="1077"/>
      <c r="D26" s="1077"/>
      <c r="E26" s="1077"/>
      <c r="F26" s="1077"/>
      <c r="G26" s="1077"/>
      <c r="H26" s="1077"/>
      <c r="I26" s="1077"/>
      <c r="J26" s="1077"/>
      <c r="K26" s="1077"/>
      <c r="L26" s="1077"/>
    </row>
    <row r="27" spans="2:12" x14ac:dyDescent="0.25">
      <c r="B27" s="1077"/>
      <c r="C27" s="1077"/>
      <c r="D27" s="1077"/>
      <c r="E27" s="1077"/>
      <c r="F27" s="1077"/>
      <c r="G27" s="1077"/>
      <c r="H27" s="1077"/>
      <c r="I27" s="1077"/>
      <c r="J27" s="1077"/>
      <c r="K27" s="1077"/>
      <c r="L27" s="1077"/>
    </row>
    <row r="28" spans="2:12" x14ac:dyDescent="0.25">
      <c r="B28" s="1077"/>
      <c r="C28" s="1077"/>
      <c r="D28" s="1077"/>
      <c r="E28" s="1077"/>
      <c r="F28" s="1077"/>
      <c r="G28" s="1077"/>
      <c r="H28" s="1077"/>
      <c r="I28" s="1077"/>
      <c r="J28" s="1077"/>
      <c r="K28" s="1077"/>
      <c r="L28" s="1077"/>
    </row>
    <row r="29" spans="2:12" x14ac:dyDescent="0.25">
      <c r="B29" s="35"/>
    </row>
    <row r="30" spans="2:12" x14ac:dyDescent="0.25">
      <c r="B30" s="11" t="s">
        <v>252</v>
      </c>
      <c r="C30" s="9"/>
      <c r="D30" s="9"/>
      <c r="E30" s="9"/>
    </row>
  </sheetData>
  <mergeCells count="8">
    <mergeCell ref="G6:G7"/>
    <mergeCell ref="F26:L28"/>
    <mergeCell ref="B2:L2"/>
    <mergeCell ref="B6:B7"/>
    <mergeCell ref="C6:C7"/>
    <mergeCell ref="D6:E6"/>
    <mergeCell ref="B26:E28"/>
    <mergeCell ref="F6:F7"/>
  </mergeCells>
  <hyperlinks>
    <hyperlink ref="B30" location="'Indice Tavole'!B12" display="Ritorna all'indice delle tavole" xr:uid="{4FA843CA-DA66-4D89-B402-4D4AAE4B407E}"/>
  </hyperlinks>
  <pageMargins left="0.7" right="0.7" top="0.75" bottom="0.75" header="0.3" footer="0.3"/>
  <pageSetup paperSize="9" scale="74"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glio30">
    <tabColor theme="7" tint="0.59999389629810485"/>
    <pageSetUpPr fitToPage="1"/>
  </sheetPr>
  <dimension ref="B2:F120"/>
  <sheetViews>
    <sheetView zoomScale="140" zoomScaleNormal="140" workbookViewId="0"/>
  </sheetViews>
  <sheetFormatPr defaultColWidth="9.140625" defaultRowHeight="15" x14ac:dyDescent="0.25"/>
  <cols>
    <col min="1" max="1" width="4.5703125" style="9" customWidth="1"/>
    <col min="2" max="2" width="22.5703125" style="9" customWidth="1"/>
    <col min="3" max="3" width="10" style="9" customWidth="1"/>
    <col min="4" max="4" width="10.5703125" style="9" customWidth="1"/>
    <col min="5" max="5" width="11.7109375" style="9" customWidth="1"/>
    <col min="6" max="16384" width="9.140625" style="9"/>
  </cols>
  <sheetData>
    <row r="2" spans="2:6" ht="14.45" customHeight="1" x14ac:dyDescent="0.25">
      <c r="B2" s="1057" t="s">
        <v>961</v>
      </c>
      <c r="C2" s="1057"/>
      <c r="D2" s="1057"/>
      <c r="E2" s="1057"/>
      <c r="F2" s="1057"/>
    </row>
    <row r="4" spans="2:6" ht="14.45" customHeight="1" x14ac:dyDescent="0.25">
      <c r="B4" s="1054" t="s">
        <v>701</v>
      </c>
      <c r="C4" s="1054"/>
      <c r="D4" s="1054"/>
      <c r="E4" s="1054"/>
      <c r="F4" s="1054"/>
    </row>
    <row r="5" spans="2:6" ht="14.45" customHeight="1" x14ac:dyDescent="0.25">
      <c r="B5" s="1049" t="s">
        <v>118</v>
      </c>
      <c r="C5" s="1049"/>
      <c r="D5" s="1049"/>
      <c r="E5" s="1049"/>
      <c r="F5" s="1049"/>
    </row>
    <row r="6" spans="2:6" x14ac:dyDescent="0.25">
      <c r="B6" s="1196" t="s">
        <v>253</v>
      </c>
      <c r="C6" s="1080">
        <v>2020</v>
      </c>
      <c r="D6" s="1080"/>
      <c r="E6" s="1080">
        <v>2021</v>
      </c>
      <c r="F6" s="1080"/>
    </row>
    <row r="7" spans="2:6" x14ac:dyDescent="0.25">
      <c r="B7" s="1172"/>
      <c r="C7" s="539" t="s">
        <v>7</v>
      </c>
      <c r="D7" s="539" t="s">
        <v>97</v>
      </c>
      <c r="E7" s="539" t="s">
        <v>7</v>
      </c>
      <c r="F7" s="539" t="s">
        <v>97</v>
      </c>
    </row>
    <row r="8" spans="2:6" x14ac:dyDescent="0.25">
      <c r="B8" s="128" t="s">
        <v>285</v>
      </c>
      <c r="C8" s="572">
        <v>695534</v>
      </c>
      <c r="D8" s="677">
        <v>19.812300800685463</v>
      </c>
      <c r="E8" s="572">
        <v>712059</v>
      </c>
      <c r="F8" s="677">
        <v>19.706870411547168</v>
      </c>
    </row>
    <row r="9" spans="2:6" x14ac:dyDescent="0.25">
      <c r="B9" s="128" t="s">
        <v>51</v>
      </c>
      <c r="C9" s="767">
        <v>2200429</v>
      </c>
      <c r="D9" s="678">
        <v>62.679266920885993</v>
      </c>
      <c r="E9" s="767">
        <v>2279807</v>
      </c>
      <c r="F9" s="678">
        <v>63.096869044317614</v>
      </c>
    </row>
    <row r="10" spans="2:6" x14ac:dyDescent="0.25">
      <c r="B10" s="128" t="s">
        <v>445</v>
      </c>
      <c r="C10" s="767">
        <v>614654</v>
      </c>
      <c r="D10" s="678">
        <v>17.508432278428547</v>
      </c>
      <c r="E10" s="767">
        <v>621441</v>
      </c>
      <c r="F10" s="678">
        <v>17.196260544135221</v>
      </c>
    </row>
    <row r="11" spans="2:6" x14ac:dyDescent="0.25">
      <c r="B11" s="296" t="s">
        <v>25</v>
      </c>
      <c r="C11" s="249">
        <f>SUM(C8:C10)</f>
        <v>3510617</v>
      </c>
      <c r="D11" s="675">
        <v>100</v>
      </c>
      <c r="E11" s="249">
        <v>3613307</v>
      </c>
      <c r="F11" s="675">
        <v>100</v>
      </c>
    </row>
    <row r="12" spans="2:6" ht="40.5" customHeight="1" x14ac:dyDescent="0.25">
      <c r="B12" s="1119" t="s">
        <v>702</v>
      </c>
      <c r="C12" s="1119"/>
      <c r="D12" s="1119"/>
      <c r="E12" s="1119"/>
      <c r="F12" s="1119"/>
    </row>
    <row r="14" spans="2:6" x14ac:dyDescent="0.25">
      <c r="B14" s="11" t="s">
        <v>252</v>
      </c>
    </row>
    <row r="120" spans="2:4" x14ac:dyDescent="0.25">
      <c r="B120" s="1046"/>
      <c r="C120" s="1046"/>
      <c r="D120" s="1046"/>
    </row>
  </sheetData>
  <mergeCells count="8">
    <mergeCell ref="B2:F2"/>
    <mergeCell ref="B6:B7"/>
    <mergeCell ref="C6:D6"/>
    <mergeCell ref="B120:D120"/>
    <mergeCell ref="E6:F6"/>
    <mergeCell ref="B4:F4"/>
    <mergeCell ref="B5:F5"/>
    <mergeCell ref="B12:F12"/>
  </mergeCells>
  <hyperlinks>
    <hyperlink ref="B14" location="'Indice Tavole'!B97" display="Ritorna all'indice delle tavole" xr:uid="{00000000-0004-0000-4F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glio74">
    <tabColor theme="7" tint="0.59999389629810485"/>
    <pageSetUpPr fitToPage="1"/>
  </sheetPr>
  <dimension ref="B2:J122"/>
  <sheetViews>
    <sheetView zoomScale="140" zoomScaleNormal="140" workbookViewId="0"/>
  </sheetViews>
  <sheetFormatPr defaultColWidth="8.85546875" defaultRowHeight="15" x14ac:dyDescent="0.25"/>
  <cols>
    <col min="1" max="1" width="6.85546875" style="9" customWidth="1"/>
    <col min="2" max="2" width="36.7109375" style="9" customWidth="1"/>
    <col min="3" max="3" width="12.85546875" style="9" customWidth="1"/>
    <col min="4" max="4" width="12.5703125" style="9" customWidth="1"/>
    <col min="5" max="5" width="8.5703125" style="9" customWidth="1"/>
    <col min="6" max="6" width="6" style="9" customWidth="1"/>
    <col min="7" max="7" width="8.5703125" style="9" customWidth="1"/>
    <col min="8" max="8" width="6.42578125" style="9" bestFit="1" customWidth="1"/>
    <col min="9" max="9" width="9" style="9" customWidth="1"/>
    <col min="10" max="10" width="9.140625" style="9" customWidth="1"/>
    <col min="11" max="11" width="6.140625" style="9" customWidth="1"/>
    <col min="12" max="16384" width="8.85546875" style="9"/>
  </cols>
  <sheetData>
    <row r="2" spans="2:10" x14ac:dyDescent="0.25">
      <c r="B2" s="1057" t="s">
        <v>182</v>
      </c>
      <c r="C2" s="1057"/>
      <c r="D2" s="1057"/>
      <c r="E2" s="33"/>
      <c r="F2" s="33"/>
      <c r="G2" s="33"/>
      <c r="H2" s="33"/>
      <c r="I2" s="33"/>
      <c r="J2" s="33"/>
    </row>
    <row r="3" spans="2:10" x14ac:dyDescent="0.25">
      <c r="B3" s="29"/>
      <c r="C3" s="29"/>
      <c r="D3" s="29"/>
      <c r="E3" s="29"/>
      <c r="F3" s="29"/>
      <c r="G3" s="29"/>
      <c r="H3" s="29"/>
      <c r="I3" s="29"/>
      <c r="J3" s="29"/>
    </row>
    <row r="4" spans="2:10" ht="14.45" customHeight="1" x14ac:dyDescent="0.25">
      <c r="B4" s="1048" t="s">
        <v>703</v>
      </c>
      <c r="C4" s="1048"/>
      <c r="D4" s="1048"/>
      <c r="E4" s="271"/>
      <c r="F4" s="271"/>
      <c r="G4" s="271"/>
      <c r="H4" s="271"/>
      <c r="I4" s="271"/>
      <c r="J4" s="271"/>
    </row>
    <row r="5" spans="2:10" ht="15" customHeight="1" x14ac:dyDescent="0.25">
      <c r="B5" s="1049" t="s">
        <v>618</v>
      </c>
      <c r="C5" s="1049"/>
      <c r="D5" s="1049"/>
      <c r="E5" s="271"/>
      <c r="F5" s="271"/>
      <c r="G5" s="271"/>
      <c r="H5" s="271"/>
      <c r="I5" s="271"/>
      <c r="J5" s="271"/>
    </row>
    <row r="6" spans="2:10" ht="14.45" customHeight="1" x14ac:dyDescent="0.25">
      <c r="B6" s="148"/>
      <c r="C6" s="1070" t="s">
        <v>222</v>
      </c>
      <c r="D6" s="1070"/>
      <c r="E6" s="271"/>
      <c r="F6" s="271"/>
      <c r="G6" s="271"/>
      <c r="H6" s="271"/>
      <c r="I6" s="271"/>
      <c r="J6" s="271"/>
    </row>
    <row r="7" spans="2:10" x14ac:dyDescent="0.25">
      <c r="B7" s="277"/>
      <c r="C7" s="545">
        <v>2020</v>
      </c>
      <c r="D7" s="545">
        <v>2021</v>
      </c>
      <c r="E7" s="271"/>
      <c r="F7" s="271"/>
      <c r="G7" s="271"/>
      <c r="H7" s="271"/>
      <c r="I7" s="271"/>
      <c r="J7" s="271"/>
    </row>
    <row r="8" spans="2:10" x14ac:dyDescent="0.25">
      <c r="B8" s="289" t="s">
        <v>51</v>
      </c>
      <c r="C8" s="774">
        <v>2991.7833139999998</v>
      </c>
      <c r="D8" s="774">
        <v>3213.640922</v>
      </c>
      <c r="E8" s="271"/>
      <c r="F8" s="271"/>
      <c r="G8" s="271"/>
      <c r="H8" s="271"/>
      <c r="I8" s="271"/>
      <c r="J8" s="271"/>
    </row>
    <row r="9" spans="2:10" x14ac:dyDescent="0.25">
      <c r="B9" s="90" t="s">
        <v>92</v>
      </c>
      <c r="C9" s="775">
        <v>822.16984500000001</v>
      </c>
      <c r="D9" s="776">
        <v>920.35739599999999</v>
      </c>
      <c r="E9" s="271"/>
      <c r="F9" s="271"/>
      <c r="G9" s="271"/>
      <c r="H9" s="271"/>
      <c r="I9" s="271"/>
      <c r="J9" s="271"/>
    </row>
    <row r="10" spans="2:10" x14ac:dyDescent="0.25">
      <c r="B10" s="289" t="s">
        <v>285</v>
      </c>
      <c r="C10" s="753">
        <v>912.56068300000004</v>
      </c>
      <c r="D10" s="753">
        <v>985.03970100000004</v>
      </c>
      <c r="E10" s="271"/>
      <c r="F10" s="271"/>
      <c r="G10" s="271"/>
      <c r="H10" s="271"/>
      <c r="I10" s="271"/>
      <c r="J10" s="271"/>
    </row>
    <row r="11" spans="2:10" x14ac:dyDescent="0.25">
      <c r="B11" s="547" t="s">
        <v>445</v>
      </c>
      <c r="C11" s="753">
        <v>654.51718100000005</v>
      </c>
      <c r="D11" s="753">
        <v>668.23707300000001</v>
      </c>
      <c r="E11" s="396"/>
      <c r="F11" s="396"/>
      <c r="G11" s="396"/>
      <c r="H11" s="396"/>
      <c r="I11" s="396"/>
      <c r="J11" s="396"/>
    </row>
    <row r="12" spans="2:10" x14ac:dyDescent="0.25">
      <c r="B12" s="291" t="s">
        <v>25</v>
      </c>
      <c r="C12" s="249">
        <f>+C8+C10+C11</f>
        <v>4558.8611780000001</v>
      </c>
      <c r="D12" s="249">
        <f>+D8+D10+D11</f>
        <v>4866.9176960000004</v>
      </c>
      <c r="E12" s="271"/>
      <c r="F12" s="271"/>
      <c r="G12" s="271"/>
      <c r="H12" s="271"/>
      <c r="I12" s="271"/>
      <c r="J12" s="271"/>
    </row>
    <row r="13" spans="2:10" x14ac:dyDescent="0.25">
      <c r="B13" s="90" t="s">
        <v>50</v>
      </c>
      <c r="C13" s="68"/>
      <c r="D13" s="68"/>
      <c r="E13" s="271"/>
      <c r="F13" s="271"/>
      <c r="G13" s="271"/>
      <c r="H13" s="271"/>
      <c r="I13" s="271"/>
      <c r="J13" s="271"/>
    </row>
    <row r="14" spans="2:10" x14ac:dyDescent="0.25">
      <c r="B14" s="289" t="s">
        <v>507</v>
      </c>
      <c r="C14" s="766">
        <v>2050</v>
      </c>
      <c r="D14" s="766">
        <v>2130</v>
      </c>
      <c r="E14" s="271"/>
      <c r="F14" s="271"/>
      <c r="G14" s="271"/>
      <c r="H14" s="271"/>
      <c r="I14" s="271"/>
      <c r="J14" s="271"/>
    </row>
    <row r="15" spans="2:10" x14ac:dyDescent="0.25">
      <c r="B15" s="90" t="s">
        <v>704</v>
      </c>
      <c r="C15" s="231">
        <v>2000</v>
      </c>
      <c r="D15" s="231">
        <v>2080</v>
      </c>
      <c r="E15" s="271"/>
      <c r="F15" s="271"/>
      <c r="G15" s="271"/>
      <c r="H15" s="271"/>
      <c r="I15" s="271"/>
      <c r="J15" s="271"/>
    </row>
    <row r="16" spans="2:10" x14ac:dyDescent="0.25">
      <c r="B16" s="514" t="s">
        <v>705</v>
      </c>
      <c r="C16" s="93">
        <v>2540</v>
      </c>
      <c r="D16" s="93">
        <v>2640</v>
      </c>
      <c r="E16" s="271"/>
      <c r="F16" s="271"/>
      <c r="G16" s="271"/>
      <c r="H16" s="271"/>
      <c r="I16" s="271"/>
      <c r="J16" s="271"/>
    </row>
    <row r="17" spans="2:10" x14ac:dyDescent="0.25">
      <c r="B17" s="906" t="s">
        <v>445</v>
      </c>
      <c r="C17" s="94">
        <v>1770</v>
      </c>
      <c r="D17" s="94">
        <v>1820</v>
      </c>
      <c r="E17" s="396"/>
      <c r="F17" s="396"/>
      <c r="G17" s="396"/>
      <c r="H17" s="396"/>
      <c r="I17" s="396"/>
      <c r="J17" s="396"/>
    </row>
    <row r="18" spans="2:10" x14ac:dyDescent="0.25">
      <c r="B18" s="1165" t="s">
        <v>644</v>
      </c>
      <c r="C18" s="1166"/>
      <c r="D18" s="1166"/>
      <c r="E18" s="271"/>
      <c r="F18" s="271"/>
      <c r="G18" s="271"/>
      <c r="H18" s="271"/>
      <c r="I18" s="271"/>
      <c r="J18" s="271"/>
    </row>
    <row r="19" spans="2:10" ht="33" customHeight="1" x14ac:dyDescent="0.25">
      <c r="B19" s="1120" t="s">
        <v>706</v>
      </c>
      <c r="C19" s="1120"/>
      <c r="D19" s="1120"/>
      <c r="E19" s="271"/>
      <c r="F19" s="271"/>
      <c r="G19" s="271"/>
      <c r="H19" s="271"/>
      <c r="I19" s="271"/>
      <c r="J19" s="271"/>
    </row>
    <row r="20" spans="2:10" ht="22.5" customHeight="1" x14ac:dyDescent="0.25">
      <c r="B20" s="1120" t="s">
        <v>517</v>
      </c>
      <c r="C20" s="1120"/>
      <c r="D20" s="1120"/>
      <c r="E20" s="271"/>
      <c r="F20" s="271"/>
      <c r="G20" s="271"/>
      <c r="H20" s="271"/>
      <c r="I20" s="271"/>
      <c r="J20" s="271"/>
    </row>
    <row r="22" spans="2:10" x14ac:dyDescent="0.25">
      <c r="B22" s="11" t="s">
        <v>252</v>
      </c>
    </row>
    <row r="122" spans="2:4" x14ac:dyDescent="0.25">
      <c r="B122" s="1046"/>
      <c r="C122" s="1046"/>
      <c r="D122" s="1046"/>
    </row>
  </sheetData>
  <mergeCells count="8">
    <mergeCell ref="B2:D2"/>
    <mergeCell ref="B122:D122"/>
    <mergeCell ref="B20:D20"/>
    <mergeCell ref="B4:D4"/>
    <mergeCell ref="B5:D5"/>
    <mergeCell ref="C6:D6"/>
    <mergeCell ref="B19:D19"/>
    <mergeCell ref="B18:D18"/>
  </mergeCells>
  <hyperlinks>
    <hyperlink ref="B22" location="'Indice Tavole'!B98" display="Ritorna all'indice delle tavole" xr:uid="{00000000-0004-0000-50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glio75">
    <tabColor theme="7" tint="0.59999389629810485"/>
    <pageSetUpPr fitToPage="1"/>
  </sheetPr>
  <dimension ref="B2:G120"/>
  <sheetViews>
    <sheetView zoomScale="140" zoomScaleNormal="140" workbookViewId="0"/>
  </sheetViews>
  <sheetFormatPr defaultColWidth="8.85546875" defaultRowHeight="15" x14ac:dyDescent="0.25"/>
  <cols>
    <col min="1" max="1" width="5.140625" style="9" customWidth="1"/>
    <col min="2" max="2" width="43.85546875" style="9" customWidth="1"/>
    <col min="3" max="3" width="8.140625" style="9" customWidth="1"/>
    <col min="4" max="4" width="6.5703125" style="9" bestFit="1" customWidth="1"/>
    <col min="5" max="5" width="7.5703125" style="9" customWidth="1"/>
    <col min="6" max="6" width="8.42578125" style="9" customWidth="1"/>
    <col min="7" max="7" width="7" style="9" customWidth="1"/>
    <col min="8" max="8" width="9.140625" style="9" customWidth="1"/>
    <col min="9" max="9" width="7.42578125" style="9" customWidth="1"/>
    <col min="10" max="16384" width="8.85546875" style="9"/>
  </cols>
  <sheetData>
    <row r="2" spans="2:7" x14ac:dyDescent="0.25">
      <c r="B2" s="1057" t="s">
        <v>183</v>
      </c>
      <c r="C2" s="1057"/>
      <c r="D2" s="1057"/>
      <c r="E2" s="1057"/>
      <c r="F2" s="1057"/>
      <c r="G2" s="1057"/>
    </row>
    <row r="3" spans="2:7" x14ac:dyDescent="0.25">
      <c r="B3" s="29"/>
    </row>
    <row r="4" spans="2:7" ht="14.45" customHeight="1" x14ac:dyDescent="0.25">
      <c r="B4" s="1048" t="s">
        <v>707</v>
      </c>
      <c r="C4" s="1048"/>
      <c r="D4" s="1048"/>
      <c r="E4" s="1048"/>
      <c r="F4" s="1048"/>
      <c r="G4" s="1048"/>
    </row>
    <row r="5" spans="2:7" ht="14.45" customHeight="1" x14ac:dyDescent="0.25">
      <c r="B5" s="1049" t="s">
        <v>231</v>
      </c>
      <c r="C5" s="1049"/>
      <c r="D5" s="1049"/>
      <c r="E5" s="1049"/>
      <c r="F5" s="1049"/>
      <c r="G5" s="1049"/>
    </row>
    <row r="6" spans="2:7" ht="26.1" customHeight="1" x14ac:dyDescent="0.25">
      <c r="B6" s="551"/>
      <c r="C6" s="552"/>
      <c r="D6" s="1080" t="s">
        <v>7</v>
      </c>
      <c r="E6" s="1080"/>
      <c r="F6" s="1080" t="s">
        <v>8</v>
      </c>
      <c r="G6" s="1080"/>
    </row>
    <row r="7" spans="2:7" ht="15.75" x14ac:dyDescent="0.25">
      <c r="B7" s="536"/>
      <c r="C7" s="1108">
        <v>2020</v>
      </c>
      <c r="D7" s="1108"/>
      <c r="E7" s="280">
        <v>2021</v>
      </c>
      <c r="F7" s="539">
        <v>2020</v>
      </c>
      <c r="G7" s="539">
        <v>2021</v>
      </c>
    </row>
    <row r="8" spans="2:7" x14ac:dyDescent="0.25">
      <c r="B8" s="525" t="s">
        <v>583</v>
      </c>
      <c r="C8" s="1161"/>
      <c r="D8" s="1161"/>
      <c r="E8" s="230"/>
      <c r="F8" s="572">
        <v>4551.6861550000003</v>
      </c>
      <c r="G8" s="572">
        <v>4857.5369140000003</v>
      </c>
    </row>
    <row r="9" spans="2:7" x14ac:dyDescent="0.25">
      <c r="B9" s="547" t="s">
        <v>510</v>
      </c>
      <c r="C9" s="442"/>
      <c r="D9" s="766">
        <v>10530</v>
      </c>
      <c r="E9" s="766">
        <v>13312</v>
      </c>
      <c r="F9" s="767">
        <v>202.71850449999999</v>
      </c>
      <c r="G9" s="767">
        <v>260</v>
      </c>
    </row>
    <row r="10" spans="2:7" x14ac:dyDescent="0.25">
      <c r="B10" s="549" t="s">
        <v>225</v>
      </c>
      <c r="C10" s="439"/>
      <c r="D10" s="768"/>
      <c r="E10" s="768"/>
      <c r="F10" s="571">
        <v>4754.4046595</v>
      </c>
      <c r="G10" s="571">
        <v>5118.2707984999997</v>
      </c>
    </row>
    <row r="11" spans="2:7" x14ac:dyDescent="0.25">
      <c r="B11" s="547" t="s">
        <v>511</v>
      </c>
      <c r="C11" s="442"/>
      <c r="D11" s="766">
        <v>15301</v>
      </c>
      <c r="E11" s="766">
        <v>18123</v>
      </c>
      <c r="F11" s="767">
        <v>211.94359550000001</v>
      </c>
      <c r="G11" s="767">
        <v>257</v>
      </c>
    </row>
    <row r="12" spans="2:7" x14ac:dyDescent="0.25">
      <c r="B12" s="547" t="s">
        <v>226</v>
      </c>
      <c r="C12" s="442"/>
      <c r="D12" s="766">
        <v>36414</v>
      </c>
      <c r="E12" s="766">
        <v>41271</v>
      </c>
      <c r="F12" s="767">
        <v>234.49042800000001</v>
      </c>
      <c r="G12" s="753">
        <v>298.922798</v>
      </c>
    </row>
    <row r="13" spans="2:7" x14ac:dyDescent="0.25">
      <c r="B13" s="547" t="s">
        <v>227</v>
      </c>
      <c r="C13" s="442"/>
      <c r="D13" s="766">
        <v>19369</v>
      </c>
      <c r="E13" s="766">
        <v>22367</v>
      </c>
      <c r="F13" s="767">
        <v>160.48542799999998</v>
      </c>
      <c r="G13" s="753">
        <v>191.505911</v>
      </c>
    </row>
    <row r="14" spans="2:7" x14ac:dyDescent="0.25">
      <c r="B14" s="547" t="s">
        <v>962</v>
      </c>
      <c r="C14" s="442"/>
      <c r="D14" s="766">
        <v>39414</v>
      </c>
      <c r="E14" s="766">
        <v>50342</v>
      </c>
      <c r="F14" s="767">
        <v>750.30084399999998</v>
      </c>
      <c r="G14" s="986">
        <v>1011.5668920000001</v>
      </c>
    </row>
    <row r="15" spans="2:7" x14ac:dyDescent="0.25">
      <c r="B15" s="547" t="s">
        <v>228</v>
      </c>
      <c r="C15" s="439"/>
      <c r="D15" s="766">
        <v>320</v>
      </c>
      <c r="E15" s="766">
        <v>510</v>
      </c>
      <c r="F15" s="767">
        <v>16.903310000000001</v>
      </c>
      <c r="G15" s="767">
        <v>27.556884</v>
      </c>
    </row>
    <row r="16" spans="2:7" x14ac:dyDescent="0.25">
      <c r="B16" s="549" t="s">
        <v>229</v>
      </c>
      <c r="C16" s="1177"/>
      <c r="D16" s="1177"/>
      <c r="E16" s="283"/>
      <c r="F16" s="571">
        <v>1374.1236054999999</v>
      </c>
      <c r="G16" s="571">
        <v>1788</v>
      </c>
    </row>
    <row r="17" spans="2:7" x14ac:dyDescent="0.25">
      <c r="B17" s="532" t="s">
        <v>230</v>
      </c>
      <c r="C17" s="1137"/>
      <c r="D17" s="1137"/>
      <c r="E17" s="282"/>
      <c r="F17" s="249">
        <v>3380.281054</v>
      </c>
      <c r="G17" s="249">
        <v>3330</v>
      </c>
    </row>
    <row r="18" spans="2:7" x14ac:dyDescent="0.25">
      <c r="B18" s="444" t="s">
        <v>50</v>
      </c>
      <c r="C18" s="444"/>
      <c r="D18" s="444"/>
      <c r="E18" s="444"/>
      <c r="F18" s="444"/>
      <c r="G18" s="444"/>
    </row>
    <row r="19" spans="2:7" x14ac:dyDescent="0.25">
      <c r="B19" s="289" t="s">
        <v>708</v>
      </c>
      <c r="C19" s="1175">
        <v>16796</v>
      </c>
      <c r="D19" s="1175"/>
      <c r="E19" s="548">
        <v>19434</v>
      </c>
      <c r="F19" s="540">
        <v>215</v>
      </c>
      <c r="G19" s="540">
        <v>272</v>
      </c>
    </row>
    <row r="20" spans="2:7" x14ac:dyDescent="0.25">
      <c r="B20" s="279" t="s">
        <v>622</v>
      </c>
      <c r="C20" s="1250" t="s">
        <v>3</v>
      </c>
      <c r="D20" s="1250"/>
      <c r="E20" s="454" t="s">
        <v>3</v>
      </c>
      <c r="F20" s="290" t="s">
        <v>3</v>
      </c>
      <c r="G20" s="454">
        <v>0</v>
      </c>
    </row>
    <row r="21" spans="2:7" ht="20.25" customHeight="1" x14ac:dyDescent="0.25">
      <c r="B21" s="1120" t="s">
        <v>874</v>
      </c>
      <c r="C21" s="1120"/>
      <c r="D21" s="1120"/>
      <c r="E21" s="1120"/>
      <c r="F21" s="1120"/>
      <c r="G21" s="1120"/>
    </row>
    <row r="22" spans="2:7" ht="10.5" customHeight="1" x14ac:dyDescent="0.25">
      <c r="B22" s="1197" t="s">
        <v>709</v>
      </c>
      <c r="C22" s="1197"/>
      <c r="D22" s="1197"/>
      <c r="E22" s="1197"/>
      <c r="F22" s="1197"/>
      <c r="G22" s="1197"/>
    </row>
    <row r="24" spans="2:7" x14ac:dyDescent="0.25">
      <c r="B24" s="11" t="s">
        <v>252</v>
      </c>
    </row>
    <row r="26" spans="2:7" x14ac:dyDescent="0.25">
      <c r="C26" s="452"/>
      <c r="D26" s="452"/>
    </row>
    <row r="28" spans="2:7" x14ac:dyDescent="0.25">
      <c r="C28" s="452"/>
      <c r="D28" s="452"/>
    </row>
    <row r="34" spans="3:4" x14ac:dyDescent="0.25">
      <c r="C34" s="452"/>
      <c r="D34" s="452"/>
    </row>
    <row r="35" spans="3:4" x14ac:dyDescent="0.25">
      <c r="C35" s="452"/>
      <c r="D35" s="452"/>
    </row>
    <row r="120" spans="2:2" x14ac:dyDescent="0.25">
      <c r="B120" s="523"/>
    </row>
  </sheetData>
  <mergeCells count="13">
    <mergeCell ref="B2:G2"/>
    <mergeCell ref="D6:E6"/>
    <mergeCell ref="F6:G6"/>
    <mergeCell ref="C8:D8"/>
    <mergeCell ref="B22:G22"/>
    <mergeCell ref="C19:D19"/>
    <mergeCell ref="C20:D20"/>
    <mergeCell ref="B4:G4"/>
    <mergeCell ref="B5:G5"/>
    <mergeCell ref="B21:G21"/>
    <mergeCell ref="C16:D16"/>
    <mergeCell ref="C17:D17"/>
    <mergeCell ref="C7:D7"/>
  </mergeCells>
  <hyperlinks>
    <hyperlink ref="B24" location="'Indice Tavole'!B99" display="Ritorna all'indice delle tavole" xr:uid="{00000000-0004-0000-51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glio76">
    <tabColor theme="7" tint="0.59999389629810485"/>
    <pageSetUpPr fitToPage="1"/>
  </sheetPr>
  <dimension ref="B2:D120"/>
  <sheetViews>
    <sheetView zoomScale="140" zoomScaleNormal="140" workbookViewId="0"/>
  </sheetViews>
  <sheetFormatPr defaultColWidth="8.85546875" defaultRowHeight="15" x14ac:dyDescent="0.25"/>
  <cols>
    <col min="1" max="1" width="6.42578125" style="9" customWidth="1"/>
    <col min="2" max="2" width="30.140625" style="9" customWidth="1"/>
    <col min="3" max="3" width="18.42578125" style="9" customWidth="1"/>
    <col min="4" max="4" width="18.28515625" style="9" customWidth="1"/>
    <col min="5" max="5" width="6.85546875" style="9" customWidth="1"/>
    <col min="6" max="16384" width="8.85546875" style="9"/>
  </cols>
  <sheetData>
    <row r="2" spans="2:4" x14ac:dyDescent="0.25">
      <c r="B2" s="1057" t="s">
        <v>184</v>
      </c>
      <c r="C2" s="1057"/>
      <c r="D2" s="1057"/>
    </row>
    <row r="3" spans="2:4" x14ac:dyDescent="0.25">
      <c r="B3" s="29"/>
      <c r="C3" s="29"/>
      <c r="D3" s="29"/>
    </row>
    <row r="4" spans="2:4" x14ac:dyDescent="0.25">
      <c r="B4" s="1054" t="s">
        <v>710</v>
      </c>
      <c r="C4" s="1054"/>
      <c r="D4" s="1054"/>
    </row>
    <row r="5" spans="2:4" ht="14.45" customHeight="1" x14ac:dyDescent="0.25">
      <c r="B5" s="1049" t="s">
        <v>711</v>
      </c>
      <c r="C5" s="1049"/>
      <c r="D5" s="1049"/>
    </row>
    <row r="6" spans="2:4" ht="15.75" x14ac:dyDescent="0.25">
      <c r="B6" s="223"/>
      <c r="C6" s="533">
        <v>2020</v>
      </c>
      <c r="D6" s="533">
        <v>2021</v>
      </c>
    </row>
    <row r="7" spans="2:4" x14ac:dyDescent="0.25">
      <c r="B7" s="289" t="s">
        <v>98</v>
      </c>
      <c r="C7" s="691">
        <v>3.1</v>
      </c>
      <c r="D7" s="691">
        <v>2.2999999999999998</v>
      </c>
    </row>
    <row r="8" spans="2:4" x14ac:dyDescent="0.25">
      <c r="B8" s="289" t="s">
        <v>99</v>
      </c>
      <c r="C8" s="678">
        <v>58.1</v>
      </c>
      <c r="D8" s="678">
        <v>57.4</v>
      </c>
    </row>
    <row r="9" spans="2:4" x14ac:dyDescent="0.25">
      <c r="B9" s="289" t="s">
        <v>100</v>
      </c>
      <c r="C9" s="678">
        <v>27.1</v>
      </c>
      <c r="D9" s="678">
        <v>26.9</v>
      </c>
    </row>
    <row r="10" spans="2:4" x14ac:dyDescent="0.25">
      <c r="B10" s="289" t="s">
        <v>101</v>
      </c>
      <c r="C10" s="678">
        <v>1.7</v>
      </c>
      <c r="D10" s="678">
        <v>2.4</v>
      </c>
    </row>
    <row r="11" spans="2:4" x14ac:dyDescent="0.25">
      <c r="B11" s="289" t="s">
        <v>344</v>
      </c>
      <c r="C11" s="678">
        <v>6.6</v>
      </c>
      <c r="D11" s="678">
        <v>6.3</v>
      </c>
    </row>
    <row r="12" spans="2:4" x14ac:dyDescent="0.25">
      <c r="B12" s="289" t="s">
        <v>345</v>
      </c>
      <c r="C12" s="678">
        <v>2.2999999999999998</v>
      </c>
      <c r="D12" s="678">
        <v>3.6</v>
      </c>
    </row>
    <row r="13" spans="2:4" x14ac:dyDescent="0.25">
      <c r="B13" s="289" t="s">
        <v>242</v>
      </c>
      <c r="C13" s="678">
        <v>1</v>
      </c>
      <c r="D13" s="678">
        <v>1</v>
      </c>
    </row>
    <row r="14" spans="2:4" x14ac:dyDescent="0.25">
      <c r="B14" s="291" t="s">
        <v>25</v>
      </c>
      <c r="C14" s="675">
        <v>100</v>
      </c>
      <c r="D14" s="675">
        <v>100</v>
      </c>
    </row>
    <row r="15" spans="2:4" x14ac:dyDescent="0.25">
      <c r="B15" s="90" t="s">
        <v>50</v>
      </c>
      <c r="C15" s="62"/>
      <c r="D15" s="62"/>
    </row>
    <row r="16" spans="2:4" x14ac:dyDescent="0.25">
      <c r="B16" s="64" t="s">
        <v>712</v>
      </c>
      <c r="C16" s="448">
        <v>29649</v>
      </c>
      <c r="D16" s="448">
        <v>32155</v>
      </c>
    </row>
    <row r="18" spans="2:2" x14ac:dyDescent="0.25">
      <c r="B18" s="11" t="s">
        <v>252</v>
      </c>
    </row>
    <row r="120" spans="2:4" x14ac:dyDescent="0.25">
      <c r="B120" s="1046"/>
      <c r="C120" s="1046"/>
      <c r="D120" s="1046"/>
    </row>
  </sheetData>
  <mergeCells count="4">
    <mergeCell ref="B2:D2"/>
    <mergeCell ref="B4:D4"/>
    <mergeCell ref="B5:D5"/>
    <mergeCell ref="B120:D120"/>
  </mergeCells>
  <hyperlinks>
    <hyperlink ref="B18" location="'Indice Tavole'!B100" display="Ritorna all'indice delle tavole" xr:uid="{00000000-0004-0000-52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glio77">
    <tabColor theme="7" tint="0.59999389629810485"/>
    <pageSetUpPr fitToPage="1"/>
  </sheetPr>
  <dimension ref="B2:G120"/>
  <sheetViews>
    <sheetView zoomScale="140" zoomScaleNormal="140" workbookViewId="0"/>
  </sheetViews>
  <sheetFormatPr defaultColWidth="8.85546875" defaultRowHeight="15" x14ac:dyDescent="0.25"/>
  <cols>
    <col min="1" max="1" width="5.5703125" style="9" customWidth="1"/>
    <col min="2" max="2" width="20.5703125" style="9" customWidth="1"/>
    <col min="3" max="3" width="9.85546875" style="9" customWidth="1"/>
    <col min="4" max="4" width="13.85546875" style="9" customWidth="1"/>
    <col min="5" max="5" width="10" style="9" customWidth="1"/>
    <col min="6" max="6" width="9.7109375" style="9" customWidth="1"/>
    <col min="7" max="16384" width="8.85546875" style="9"/>
  </cols>
  <sheetData>
    <row r="2" spans="2:7" ht="14.45" customHeight="1" x14ac:dyDescent="0.25">
      <c r="B2" s="1057" t="s">
        <v>185</v>
      </c>
      <c r="C2" s="1057"/>
      <c r="D2" s="1057"/>
      <c r="E2" s="1057"/>
      <c r="F2" s="1057"/>
      <c r="G2" s="1057"/>
    </row>
    <row r="3" spans="2:7" x14ac:dyDescent="0.25">
      <c r="B3" s="22"/>
      <c r="C3" s="22"/>
      <c r="D3" s="22"/>
    </row>
    <row r="4" spans="2:7" ht="14.45" customHeight="1" x14ac:dyDescent="0.25">
      <c r="B4" s="1048" t="s">
        <v>713</v>
      </c>
      <c r="C4" s="1048"/>
      <c r="D4" s="1048"/>
      <c r="E4" s="1048"/>
      <c r="F4" s="1048"/>
      <c r="G4" s="1048"/>
    </row>
    <row r="5" spans="2:7" ht="14.45" customHeight="1" x14ac:dyDescent="0.25">
      <c r="B5" s="1049" t="s">
        <v>711</v>
      </c>
      <c r="C5" s="1049"/>
      <c r="D5" s="1049"/>
      <c r="E5" s="1049"/>
      <c r="F5" s="1049"/>
      <c r="G5" s="1049"/>
    </row>
    <row r="6" spans="2:7" ht="15.75" x14ac:dyDescent="0.25">
      <c r="B6" s="278"/>
      <c r="C6" s="272">
        <v>2020</v>
      </c>
      <c r="D6" s="1070">
        <v>2021</v>
      </c>
      <c r="E6" s="1070"/>
      <c r="F6" s="1070"/>
      <c r="G6" s="1070"/>
    </row>
    <row r="7" spans="2:7" ht="15.95" customHeight="1" x14ac:dyDescent="0.25">
      <c r="B7" s="402"/>
      <c r="C7" s="1138" t="s">
        <v>25</v>
      </c>
      <c r="D7" s="1105" t="s">
        <v>714</v>
      </c>
      <c r="E7" s="1105"/>
      <c r="F7" s="1105"/>
      <c r="G7" s="1138" t="s">
        <v>25</v>
      </c>
    </row>
    <row r="8" spans="2:7" ht="15.75" x14ac:dyDescent="0.25">
      <c r="B8" s="403"/>
      <c r="C8" s="1136"/>
      <c r="D8" s="553" t="s">
        <v>691</v>
      </c>
      <c r="E8" s="1027" t="s">
        <v>692</v>
      </c>
      <c r="F8" s="553" t="s">
        <v>693</v>
      </c>
      <c r="G8" s="1136"/>
    </row>
    <row r="9" spans="2:7" x14ac:dyDescent="0.25">
      <c r="B9" s="289" t="s">
        <v>98</v>
      </c>
      <c r="C9" s="691">
        <v>5.3</v>
      </c>
      <c r="D9" s="691">
        <v>9.9</v>
      </c>
      <c r="E9" s="691">
        <v>4.2</v>
      </c>
      <c r="F9" s="677">
        <v>3.3</v>
      </c>
      <c r="G9" s="677">
        <v>4.8</v>
      </c>
    </row>
    <row r="10" spans="2:7" x14ac:dyDescent="0.25">
      <c r="B10" s="289" t="s">
        <v>99</v>
      </c>
      <c r="C10" s="678">
        <v>18.2</v>
      </c>
      <c r="D10" s="678">
        <v>67.5</v>
      </c>
      <c r="E10" s="678">
        <v>13.6</v>
      </c>
      <c r="F10" s="678">
        <v>2.2999999999999998</v>
      </c>
      <c r="G10" s="678">
        <v>17.600000000000001</v>
      </c>
    </row>
    <row r="11" spans="2:7" x14ac:dyDescent="0.25">
      <c r="B11" s="289" t="s">
        <v>100</v>
      </c>
      <c r="C11" s="678">
        <v>4.5999999999999996</v>
      </c>
      <c r="D11" s="678">
        <v>18.2</v>
      </c>
      <c r="E11" s="678">
        <v>4</v>
      </c>
      <c r="F11" s="678">
        <v>0.6</v>
      </c>
      <c r="G11" s="678">
        <v>4.9000000000000004</v>
      </c>
    </row>
    <row r="12" spans="2:7" x14ac:dyDescent="0.25">
      <c r="B12" s="289" t="s">
        <v>101</v>
      </c>
      <c r="C12" s="678">
        <v>36.799999999999997</v>
      </c>
      <c r="D12" s="830">
        <v>0</v>
      </c>
      <c r="E12" s="678">
        <v>11.6</v>
      </c>
      <c r="F12" s="678">
        <v>75</v>
      </c>
      <c r="G12" s="678">
        <v>38.700000000000003</v>
      </c>
    </row>
    <row r="13" spans="2:7" x14ac:dyDescent="0.25">
      <c r="B13" s="289" t="s">
        <v>344</v>
      </c>
      <c r="C13" s="678">
        <v>34.4</v>
      </c>
      <c r="D13" s="678">
        <v>3.8</v>
      </c>
      <c r="E13" s="678">
        <v>66.2</v>
      </c>
      <c r="F13" s="678">
        <v>18.7</v>
      </c>
      <c r="G13" s="678">
        <v>33.700000000000003</v>
      </c>
    </row>
    <row r="14" spans="2:7" x14ac:dyDescent="0.25">
      <c r="B14" s="289" t="s">
        <v>345</v>
      </c>
      <c r="C14" s="678" t="s">
        <v>801</v>
      </c>
      <c r="D14" s="830">
        <v>0</v>
      </c>
      <c r="E14" s="830">
        <v>0</v>
      </c>
      <c r="F14" s="830">
        <v>0</v>
      </c>
      <c r="G14" s="830">
        <v>0</v>
      </c>
    </row>
    <row r="15" spans="2:7" x14ac:dyDescent="0.25">
      <c r="B15" s="270" t="s">
        <v>242</v>
      </c>
      <c r="C15" s="678">
        <v>0.7</v>
      </c>
      <c r="D15" s="678">
        <v>0.6</v>
      </c>
      <c r="E15" s="678">
        <v>0.5</v>
      </c>
      <c r="F15" s="678">
        <v>0</v>
      </c>
      <c r="G15" s="678">
        <v>0.3</v>
      </c>
    </row>
    <row r="16" spans="2:7" x14ac:dyDescent="0.25">
      <c r="B16" s="291" t="s">
        <v>25</v>
      </c>
      <c r="C16" s="675">
        <v>100</v>
      </c>
      <c r="D16" s="869">
        <v>100</v>
      </c>
      <c r="E16" s="869">
        <v>100</v>
      </c>
      <c r="F16" s="869">
        <v>100</v>
      </c>
      <c r="G16" s="869">
        <v>100</v>
      </c>
    </row>
    <row r="17" spans="2:7" x14ac:dyDescent="0.25">
      <c r="B17" s="292" t="s">
        <v>50</v>
      </c>
      <c r="C17" s="295"/>
      <c r="D17" s="295"/>
      <c r="E17" s="295"/>
      <c r="F17" s="295"/>
      <c r="G17" s="295"/>
    </row>
    <row r="18" spans="2:7" x14ac:dyDescent="0.25">
      <c r="B18" s="64" t="s">
        <v>712</v>
      </c>
      <c r="C18" s="297">
        <v>9842</v>
      </c>
      <c r="D18" s="297">
        <v>2096</v>
      </c>
      <c r="E18" s="448">
        <v>4526</v>
      </c>
      <c r="F18" s="448">
        <v>5621</v>
      </c>
      <c r="G18" s="448">
        <f>SUM(D18:F18)</f>
        <v>12243</v>
      </c>
    </row>
    <row r="20" spans="2:7" x14ac:dyDescent="0.25">
      <c r="B20" s="11" t="s">
        <v>252</v>
      </c>
    </row>
    <row r="120" spans="2:4" x14ac:dyDescent="0.25">
      <c r="B120" s="1046"/>
      <c r="C120" s="1046"/>
      <c r="D120" s="1046"/>
    </row>
  </sheetData>
  <mergeCells count="8">
    <mergeCell ref="B120:D120"/>
    <mergeCell ref="B2:G2"/>
    <mergeCell ref="C7:C8"/>
    <mergeCell ref="D7:F7"/>
    <mergeCell ref="G7:G8"/>
    <mergeCell ref="B4:G4"/>
    <mergeCell ref="B5:G5"/>
    <mergeCell ref="D6:G6"/>
  </mergeCells>
  <hyperlinks>
    <hyperlink ref="B20" location="'Indice Tavole'!B101" display="Ritorna all'indice delle tavole" xr:uid="{00000000-0004-0000-5300-000000000000}"/>
  </hyperlinks>
  <printOptions horizontalCentered="1"/>
  <pageMargins left="0.23622047244094491" right="0.23622047244094491" top="0.74803149606299213" bottom="0.74803149606299213" header="0.31496062992125984" footer="0.31496062992125984"/>
  <pageSetup paperSize="9" fitToHeight="0" orientation="portrait" r:id="rId1"/>
  <ignoredErrors>
    <ignoredError sqref="G18" formulaRange="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glio78">
    <tabColor theme="7" tint="0.59999389629810485"/>
    <pageSetUpPr fitToPage="1"/>
  </sheetPr>
  <dimension ref="B2:M75"/>
  <sheetViews>
    <sheetView zoomScale="140" zoomScaleNormal="140" workbookViewId="0"/>
  </sheetViews>
  <sheetFormatPr defaultColWidth="8.85546875" defaultRowHeight="15" x14ac:dyDescent="0.25"/>
  <cols>
    <col min="1" max="1" width="5.85546875" style="9" customWidth="1"/>
    <col min="2" max="2" width="30.5703125" style="9" customWidth="1"/>
    <col min="3" max="3" width="10" style="9" customWidth="1"/>
    <col min="4" max="4" width="13.42578125" style="9" customWidth="1"/>
    <col min="5" max="5" width="10.42578125" style="9" customWidth="1"/>
    <col min="6" max="6" width="10.5703125" style="9" customWidth="1"/>
    <col min="7" max="7" width="11" style="9" customWidth="1"/>
    <col min="8" max="16384" width="8.85546875" style="9"/>
  </cols>
  <sheetData>
    <row r="2" spans="2:13" x14ac:dyDescent="0.25">
      <c r="B2" s="1057" t="s">
        <v>186</v>
      </c>
      <c r="C2" s="1057"/>
      <c r="D2" s="1057"/>
      <c r="E2" s="1057"/>
      <c r="F2" s="1057"/>
      <c r="G2" s="1057"/>
    </row>
    <row r="3" spans="2:13" x14ac:dyDescent="0.25">
      <c r="B3" s="29"/>
      <c r="C3" s="29"/>
      <c r="D3" s="29"/>
    </row>
    <row r="4" spans="2:13" x14ac:dyDescent="0.25">
      <c r="B4" s="1054" t="s">
        <v>715</v>
      </c>
      <c r="C4" s="1054"/>
      <c r="D4" s="1054"/>
      <c r="E4" s="1054"/>
      <c r="F4" s="1054"/>
      <c r="G4" s="1054"/>
    </row>
    <row r="5" spans="2:13" ht="14.45" customHeight="1" x14ac:dyDescent="0.25">
      <c r="B5" s="1049" t="s">
        <v>716</v>
      </c>
      <c r="C5" s="1049"/>
      <c r="D5" s="1049"/>
      <c r="E5" s="1049"/>
      <c r="F5" s="1049"/>
      <c r="G5" s="1049"/>
    </row>
    <row r="6" spans="2:13" ht="15.75" x14ac:dyDescent="0.25">
      <c r="B6" s="284"/>
      <c r="C6" s="272">
        <v>2020</v>
      </c>
      <c r="D6" s="223"/>
      <c r="E6" s="130"/>
      <c r="F6" s="130"/>
      <c r="G6" s="272">
        <v>2021</v>
      </c>
    </row>
    <row r="7" spans="2:13" ht="15.95" customHeight="1" x14ac:dyDescent="0.25">
      <c r="B7" s="284"/>
      <c r="C7" s="1138" t="s">
        <v>717</v>
      </c>
      <c r="D7" s="1105" t="s">
        <v>714</v>
      </c>
      <c r="E7" s="1105"/>
      <c r="F7" s="1105"/>
      <c r="G7" s="1138" t="s">
        <v>25</v>
      </c>
    </row>
    <row r="8" spans="2:13" ht="15.75" x14ac:dyDescent="0.25">
      <c r="B8" s="285"/>
      <c r="C8" s="1136"/>
      <c r="D8" s="765" t="s">
        <v>691</v>
      </c>
      <c r="E8" s="765" t="s">
        <v>692</v>
      </c>
      <c r="F8" s="765" t="s">
        <v>693</v>
      </c>
      <c r="G8" s="1136"/>
    </row>
    <row r="9" spans="2:13" x14ac:dyDescent="0.25">
      <c r="B9" s="288" t="s">
        <v>244</v>
      </c>
      <c r="C9" s="686">
        <f>SUM(C10:C16)</f>
        <v>41.379999999999995</v>
      </c>
      <c r="D9" s="679">
        <v>99.200000000000017</v>
      </c>
      <c r="E9" s="679">
        <v>51.9</v>
      </c>
      <c r="F9" s="679">
        <v>4.5</v>
      </c>
      <c r="G9" s="686">
        <v>36.9</v>
      </c>
      <c r="I9" s="466"/>
      <c r="J9" s="466"/>
      <c r="K9" s="466"/>
      <c r="L9" s="466"/>
      <c r="M9" s="466"/>
    </row>
    <row r="10" spans="2:13" x14ac:dyDescent="0.25">
      <c r="B10" s="289" t="s">
        <v>245</v>
      </c>
      <c r="C10" s="678">
        <v>15.5</v>
      </c>
      <c r="D10" s="678">
        <v>56.4</v>
      </c>
      <c r="E10" s="678">
        <v>15.4</v>
      </c>
      <c r="F10" s="678">
        <v>1.4</v>
      </c>
      <c r="G10" s="678">
        <v>15.4</v>
      </c>
      <c r="I10" s="466"/>
      <c r="J10" s="466"/>
      <c r="K10" s="466"/>
      <c r="L10" s="466"/>
      <c r="M10" s="466"/>
    </row>
    <row r="11" spans="2:13" x14ac:dyDescent="0.25">
      <c r="B11" s="289" t="s">
        <v>246</v>
      </c>
      <c r="C11" s="678">
        <v>19.04</v>
      </c>
      <c r="D11" s="678">
        <v>32</v>
      </c>
      <c r="E11" s="678">
        <v>27.4</v>
      </c>
      <c r="F11" s="678">
        <v>2.5</v>
      </c>
      <c r="G11" s="678">
        <v>16.100000000000001</v>
      </c>
      <c r="I11" s="466"/>
      <c r="J11" s="466"/>
      <c r="K11" s="466"/>
      <c r="L11" s="466"/>
      <c r="M11" s="466"/>
    </row>
    <row r="12" spans="2:13" x14ac:dyDescent="0.25">
      <c r="B12" s="289" t="s">
        <v>718</v>
      </c>
      <c r="C12" s="678">
        <v>1.54</v>
      </c>
      <c r="D12" s="678">
        <v>0.6</v>
      </c>
      <c r="E12" s="678">
        <v>0.9</v>
      </c>
      <c r="F12" s="678">
        <v>0.1</v>
      </c>
      <c r="G12" s="678">
        <v>0.4</v>
      </c>
      <c r="I12" s="466"/>
      <c r="J12" s="466"/>
      <c r="K12" s="466"/>
      <c r="L12" s="466"/>
      <c r="M12" s="466"/>
    </row>
    <row r="13" spans="2:13" x14ac:dyDescent="0.25">
      <c r="B13" s="289" t="s">
        <v>247</v>
      </c>
      <c r="C13" s="678">
        <v>2.1</v>
      </c>
      <c r="D13" s="678">
        <v>3.9</v>
      </c>
      <c r="E13" s="678">
        <v>2.4</v>
      </c>
      <c r="F13" s="678">
        <v>0.3</v>
      </c>
      <c r="G13" s="678">
        <v>1.6</v>
      </c>
      <c r="I13" s="466"/>
      <c r="J13" s="466"/>
      <c r="K13" s="466"/>
      <c r="L13" s="466"/>
      <c r="M13" s="466"/>
    </row>
    <row r="14" spans="2:13" x14ac:dyDescent="0.25">
      <c r="B14" s="289" t="s">
        <v>248</v>
      </c>
      <c r="C14" s="678">
        <v>0.4</v>
      </c>
      <c r="D14" s="678">
        <v>0.7</v>
      </c>
      <c r="E14" s="678">
        <v>0.6</v>
      </c>
      <c r="F14" s="830" t="s">
        <v>102</v>
      </c>
      <c r="G14" s="678">
        <v>0.4</v>
      </c>
      <c r="I14" s="466"/>
      <c r="J14" s="466"/>
      <c r="K14" s="466"/>
      <c r="L14" s="466"/>
      <c r="M14" s="466"/>
    </row>
    <row r="15" spans="2:13" x14ac:dyDescent="0.25">
      <c r="B15" s="270" t="s">
        <v>249</v>
      </c>
      <c r="C15" s="678">
        <v>1.3</v>
      </c>
      <c r="D15" s="678">
        <v>4.4000000000000004</v>
      </c>
      <c r="E15" s="678">
        <v>2.8</v>
      </c>
      <c r="F15" s="678">
        <v>0.2</v>
      </c>
      <c r="G15" s="678">
        <v>1.8</v>
      </c>
      <c r="I15" s="466"/>
      <c r="J15" s="466"/>
      <c r="K15" s="466"/>
      <c r="L15" s="466"/>
      <c r="M15" s="466"/>
    </row>
    <row r="16" spans="2:13" x14ac:dyDescent="0.25">
      <c r="B16" s="64" t="s">
        <v>250</v>
      </c>
      <c r="C16" s="683">
        <v>1.5</v>
      </c>
      <c r="D16" s="683">
        <v>1.2</v>
      </c>
      <c r="E16" s="683">
        <v>2.5</v>
      </c>
      <c r="F16" s="987" t="s">
        <v>102</v>
      </c>
      <c r="G16" s="683">
        <v>1.1000000000000001</v>
      </c>
      <c r="I16" s="466"/>
      <c r="J16" s="466"/>
      <c r="K16" s="466"/>
      <c r="L16" s="466"/>
      <c r="M16" s="466"/>
    </row>
    <row r="17" spans="2:13" x14ac:dyDescent="0.25">
      <c r="B17" s="305" t="s">
        <v>101</v>
      </c>
      <c r="C17" s="682">
        <f>SUM(C18:C24)</f>
        <v>58.58</v>
      </c>
      <c r="D17" s="679">
        <v>0.76</v>
      </c>
      <c r="E17" s="679">
        <v>48.1</v>
      </c>
      <c r="F17" s="679">
        <v>95.5</v>
      </c>
      <c r="G17" s="682">
        <v>63.1</v>
      </c>
      <c r="I17" s="466"/>
      <c r="J17" s="466"/>
      <c r="K17" s="466"/>
      <c r="L17" s="466"/>
      <c r="M17" s="466"/>
    </row>
    <row r="18" spans="2:13" x14ac:dyDescent="0.25">
      <c r="B18" s="289" t="s">
        <v>245</v>
      </c>
      <c r="C18" s="679">
        <v>0.9</v>
      </c>
      <c r="D18" s="831" t="s">
        <v>102</v>
      </c>
      <c r="E18" s="679">
        <v>0.8</v>
      </c>
      <c r="F18" s="679">
        <v>1.3</v>
      </c>
      <c r="G18" s="679">
        <v>0.9</v>
      </c>
      <c r="I18" s="466"/>
      <c r="J18" s="466"/>
      <c r="K18" s="466"/>
      <c r="L18" s="466"/>
      <c r="M18" s="466"/>
    </row>
    <row r="19" spans="2:13" x14ac:dyDescent="0.25">
      <c r="B19" s="289" t="s">
        <v>246</v>
      </c>
      <c r="C19" s="679">
        <v>12.44</v>
      </c>
      <c r="D19" s="679">
        <v>0.13</v>
      </c>
      <c r="E19" s="679">
        <v>9</v>
      </c>
      <c r="F19" s="679">
        <v>20.5</v>
      </c>
      <c r="G19" s="679">
        <v>13.1</v>
      </c>
      <c r="I19" s="466"/>
      <c r="J19" s="466"/>
      <c r="K19" s="466"/>
      <c r="L19" s="466"/>
      <c r="M19" s="466"/>
    </row>
    <row r="20" spans="2:13" x14ac:dyDescent="0.25">
      <c r="B20" s="289" t="s">
        <v>718</v>
      </c>
      <c r="C20" s="679">
        <v>4.34</v>
      </c>
      <c r="D20" s="831" t="s">
        <v>102</v>
      </c>
      <c r="E20" s="679">
        <v>1.3</v>
      </c>
      <c r="F20" s="679">
        <v>2.6</v>
      </c>
      <c r="G20" s="679">
        <v>1.7</v>
      </c>
      <c r="I20" s="466"/>
      <c r="J20" s="466"/>
      <c r="K20" s="466"/>
      <c r="L20" s="466"/>
      <c r="M20" s="466"/>
    </row>
    <row r="21" spans="2:13" x14ac:dyDescent="0.25">
      <c r="B21" s="289" t="s">
        <v>247</v>
      </c>
      <c r="C21" s="679">
        <v>29.7</v>
      </c>
      <c r="D21" s="679">
        <v>0.43</v>
      </c>
      <c r="E21" s="679">
        <v>26</v>
      </c>
      <c r="F21" s="679">
        <v>49.1</v>
      </c>
      <c r="G21" s="679">
        <v>32.9</v>
      </c>
      <c r="I21" s="466"/>
      <c r="J21" s="466"/>
      <c r="K21" s="466"/>
      <c r="L21" s="466"/>
      <c r="M21" s="466"/>
    </row>
    <row r="22" spans="2:13" x14ac:dyDescent="0.25">
      <c r="B22" s="289" t="s">
        <v>248</v>
      </c>
      <c r="C22" s="679">
        <v>3.5</v>
      </c>
      <c r="D22" s="831" t="s">
        <v>102</v>
      </c>
      <c r="E22" s="679">
        <v>2.9</v>
      </c>
      <c r="F22" s="679">
        <v>3.9</v>
      </c>
      <c r="G22" s="679">
        <v>2.9</v>
      </c>
      <c r="I22" s="466"/>
      <c r="J22" s="466"/>
      <c r="K22" s="466"/>
      <c r="L22" s="466"/>
      <c r="M22" s="466"/>
    </row>
    <row r="23" spans="2:13" x14ac:dyDescent="0.25">
      <c r="B23" s="289" t="s">
        <v>249</v>
      </c>
      <c r="C23" s="679">
        <v>4.2</v>
      </c>
      <c r="D23" s="679">
        <v>0.1</v>
      </c>
      <c r="E23" s="679">
        <v>5.3</v>
      </c>
      <c r="F23" s="679">
        <v>14.2</v>
      </c>
      <c r="G23" s="679">
        <v>8.8000000000000007</v>
      </c>
      <c r="I23" s="466"/>
      <c r="J23" s="466"/>
      <c r="K23" s="466"/>
      <c r="L23" s="466"/>
      <c r="M23" s="466"/>
    </row>
    <row r="24" spans="2:13" x14ac:dyDescent="0.25">
      <c r="B24" s="270" t="s">
        <v>250</v>
      </c>
      <c r="C24" s="678">
        <v>3.5</v>
      </c>
      <c r="D24" s="678">
        <v>0.1</v>
      </c>
      <c r="E24" s="678">
        <v>2.8</v>
      </c>
      <c r="F24" s="678">
        <v>4</v>
      </c>
      <c r="G24" s="678">
        <v>2.9</v>
      </c>
      <c r="I24" s="466"/>
      <c r="J24" s="466"/>
      <c r="K24" s="466"/>
      <c r="L24" s="466"/>
      <c r="M24" s="466"/>
    </row>
    <row r="25" spans="2:13" x14ac:dyDescent="0.25">
      <c r="B25" s="130" t="s">
        <v>251</v>
      </c>
      <c r="C25" s="685">
        <v>100</v>
      </c>
      <c r="D25" s="685">
        <v>100</v>
      </c>
      <c r="E25" s="685">
        <v>100</v>
      </c>
      <c r="F25" s="685">
        <v>100</v>
      </c>
      <c r="G25" s="685">
        <v>100</v>
      </c>
      <c r="I25" s="466"/>
      <c r="J25" s="466"/>
      <c r="K25" s="466"/>
      <c r="L25" s="466"/>
      <c r="M25" s="466"/>
    </row>
    <row r="26" spans="2:13" x14ac:dyDescent="0.25">
      <c r="B26" s="90" t="s">
        <v>50</v>
      </c>
      <c r="C26" s="62"/>
      <c r="D26" s="283"/>
      <c r="E26" s="439"/>
      <c r="F26" s="439"/>
      <c r="G26" s="439"/>
    </row>
    <row r="27" spans="2:13" x14ac:dyDescent="0.25">
      <c r="B27" s="64" t="s">
        <v>5</v>
      </c>
      <c r="C27" s="297">
        <v>9842</v>
      </c>
      <c r="D27" s="297">
        <v>2096</v>
      </c>
      <c r="E27" s="448">
        <v>4526</v>
      </c>
      <c r="F27" s="448">
        <v>5621</v>
      </c>
      <c r="G27" s="448">
        <v>12243</v>
      </c>
    </row>
    <row r="28" spans="2:13" s="251" customFormat="1" ht="26.25" customHeight="1" x14ac:dyDescent="0.25">
      <c r="B28" s="1127" t="s">
        <v>719</v>
      </c>
      <c r="C28" s="1127"/>
      <c r="D28" s="1127"/>
      <c r="E28" s="1127"/>
      <c r="F28" s="1127"/>
      <c r="G28" s="1127"/>
      <c r="H28" s="937"/>
    </row>
    <row r="29" spans="2:13" x14ac:dyDescent="0.25">
      <c r="B29" s="271"/>
      <c r="C29" s="271"/>
      <c r="D29" s="271"/>
    </row>
    <row r="30" spans="2:13" x14ac:dyDescent="0.25">
      <c r="B30" s="11" t="s">
        <v>252</v>
      </c>
    </row>
    <row r="75" spans="2:4" x14ac:dyDescent="0.25">
      <c r="B75" s="1046"/>
      <c r="C75" s="1046"/>
      <c r="D75" s="1046"/>
    </row>
  </sheetData>
  <mergeCells count="8">
    <mergeCell ref="B2:G2"/>
    <mergeCell ref="B75:D75"/>
    <mergeCell ref="B4:G4"/>
    <mergeCell ref="B28:G28"/>
    <mergeCell ref="C7:C8"/>
    <mergeCell ref="G7:G8"/>
    <mergeCell ref="D7:F7"/>
    <mergeCell ref="B5:G5"/>
  </mergeCells>
  <hyperlinks>
    <hyperlink ref="B30" location="'Indice Tavole'!B102" display="Ritorna all'indice delle tavole" xr:uid="{00000000-0004-0000-5400-000000000000}"/>
  </hyperlinks>
  <printOptions horizontalCentered="1"/>
  <pageMargins left="0.23622047244094491" right="0.23622047244094491" top="0.74803149606299213" bottom="0.74803149606299213" header="0.31496062992125984" footer="0.31496062992125984"/>
  <pageSetup paperSize="9" fitToHeight="0" orientation="portrait" r:id="rId1"/>
  <ignoredErrors>
    <ignoredError sqref="C17" formulaRange="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glio79">
    <tabColor theme="7" tint="0.59999389629810485"/>
    <pageSetUpPr fitToPage="1"/>
  </sheetPr>
  <dimension ref="B2:G120"/>
  <sheetViews>
    <sheetView zoomScale="140" zoomScaleNormal="140" workbookViewId="0"/>
  </sheetViews>
  <sheetFormatPr defaultColWidth="8.85546875" defaultRowHeight="15" x14ac:dyDescent="0.25"/>
  <cols>
    <col min="1" max="1" width="4.85546875" style="9" customWidth="1"/>
    <col min="2" max="2" width="19.5703125" style="9" customWidth="1"/>
    <col min="3" max="7" width="12.85546875" style="9" customWidth="1"/>
    <col min="8" max="16384" width="8.85546875" style="9"/>
  </cols>
  <sheetData>
    <row r="2" spans="2:7" ht="14.45" customHeight="1" x14ac:dyDescent="0.25">
      <c r="B2" s="1198" t="s">
        <v>187</v>
      </c>
      <c r="C2" s="1198"/>
      <c r="D2" s="1198"/>
      <c r="E2" s="1198"/>
      <c r="F2" s="1198"/>
      <c r="G2" s="1198"/>
    </row>
    <row r="3" spans="2:7" x14ac:dyDescent="0.25">
      <c r="C3" s="52"/>
      <c r="D3" s="52"/>
      <c r="F3" s="52"/>
    </row>
    <row r="4" spans="2:7" ht="14.45" customHeight="1" x14ac:dyDescent="0.25">
      <c r="B4" s="1048" t="s">
        <v>720</v>
      </c>
      <c r="C4" s="1048"/>
      <c r="D4" s="1048"/>
      <c r="E4" s="1048"/>
      <c r="F4" s="1048"/>
      <c r="G4" s="1048"/>
    </row>
    <row r="5" spans="2:7" ht="14.45" customHeight="1" x14ac:dyDescent="0.25">
      <c r="B5" s="1049" t="s">
        <v>103</v>
      </c>
      <c r="C5" s="1071"/>
      <c r="D5" s="1071"/>
      <c r="E5" s="1071"/>
      <c r="F5" s="1071"/>
      <c r="G5" s="1071"/>
    </row>
    <row r="6" spans="2:7" ht="16.7" customHeight="1" x14ac:dyDescent="0.25">
      <c r="B6" s="1062"/>
      <c r="C6" s="533" t="s">
        <v>988</v>
      </c>
      <c r="D6" s="533" t="s">
        <v>899</v>
      </c>
      <c r="E6" s="533" t="s">
        <v>794</v>
      </c>
      <c r="F6" s="533" t="s">
        <v>989</v>
      </c>
      <c r="G6" s="533" t="s">
        <v>990</v>
      </c>
    </row>
    <row r="7" spans="2:7" ht="15.6" customHeight="1" x14ac:dyDescent="0.25">
      <c r="B7" s="1143"/>
      <c r="C7" s="534" t="s">
        <v>991</v>
      </c>
      <c r="D7" s="534" t="str">
        <f>+C7</f>
        <v>31.12.2021</v>
      </c>
      <c r="E7" s="534" t="str">
        <f>+D7</f>
        <v>31.12.2021</v>
      </c>
      <c r="F7" s="534" t="str">
        <f>+E7</f>
        <v>31.12.2021</v>
      </c>
      <c r="G7" s="534" t="str">
        <f>+F7</f>
        <v>31.12.2021</v>
      </c>
    </row>
    <row r="8" spans="2:7" ht="15.6" customHeight="1" x14ac:dyDescent="0.25">
      <c r="B8" s="80"/>
      <c r="C8" s="545" t="s">
        <v>110</v>
      </c>
      <c r="D8" s="545" t="s">
        <v>111</v>
      </c>
      <c r="E8" s="545" t="s">
        <v>112</v>
      </c>
      <c r="F8" s="545" t="s">
        <v>113</v>
      </c>
      <c r="G8" s="545" t="s">
        <v>114</v>
      </c>
    </row>
    <row r="9" spans="2:7" x14ac:dyDescent="0.25">
      <c r="B9" s="107" t="s">
        <v>107</v>
      </c>
      <c r="C9" s="663">
        <v>1.2635354625312401</v>
      </c>
      <c r="D9" s="658">
        <v>1.327032924121907</v>
      </c>
      <c r="E9" s="658">
        <v>1.4150096664102163</v>
      </c>
      <c r="F9" s="658">
        <v>1.5663542416163523</v>
      </c>
      <c r="G9" s="658">
        <v>2.1813258463538654</v>
      </c>
    </row>
    <row r="10" spans="2:7" x14ac:dyDescent="0.25">
      <c r="B10" s="200" t="s">
        <v>108</v>
      </c>
      <c r="C10" s="366">
        <v>11.045220363245889</v>
      </c>
      <c r="D10" s="366">
        <v>5.3056375882903684</v>
      </c>
      <c r="E10" s="366">
        <v>7.5695582413294105</v>
      </c>
      <c r="F10" s="366">
        <v>3.5431672373950951</v>
      </c>
      <c r="G10" s="366">
        <v>4.9806316831306097</v>
      </c>
    </row>
    <row r="11" spans="2:7" x14ac:dyDescent="0.25">
      <c r="B11" s="95" t="s">
        <v>340</v>
      </c>
      <c r="C11" s="655">
        <v>-0.83852270587377875</v>
      </c>
      <c r="D11" s="655">
        <v>-6.080201294988985E-2</v>
      </c>
      <c r="E11" s="655">
        <v>0.67812090217858056</v>
      </c>
      <c r="F11" s="655">
        <v>-2.1155521901961016E-2</v>
      </c>
      <c r="G11" s="655">
        <v>0.87013578735926078</v>
      </c>
    </row>
    <row r="12" spans="2:7" x14ac:dyDescent="0.25">
      <c r="B12" s="95" t="s">
        <v>338</v>
      </c>
      <c r="C12" s="655">
        <v>7.4816810979290382</v>
      </c>
      <c r="D12" s="655">
        <v>4.1773492104479004</v>
      </c>
      <c r="E12" s="655">
        <v>5.9</v>
      </c>
      <c r="F12" s="655">
        <v>2.7024637872506974</v>
      </c>
      <c r="G12" s="655">
        <v>3.7128358172346942</v>
      </c>
    </row>
    <row r="13" spans="2:7" x14ac:dyDescent="0.25">
      <c r="B13" s="111" t="s">
        <v>339</v>
      </c>
      <c r="C13" s="660">
        <v>18.821990413312673</v>
      </c>
      <c r="D13" s="660">
        <v>8.3088165886880727</v>
      </c>
      <c r="E13" s="660">
        <v>11.701928639217595</v>
      </c>
      <c r="F13" s="660">
        <v>5.5</v>
      </c>
      <c r="G13" s="660">
        <v>7.1683938936193181</v>
      </c>
    </row>
    <row r="14" spans="2:7" x14ac:dyDescent="0.25">
      <c r="B14" s="292" t="s">
        <v>50</v>
      </c>
      <c r="C14" s="760"/>
      <c r="D14" s="322"/>
      <c r="E14" s="322"/>
      <c r="F14" s="322"/>
      <c r="G14" s="322"/>
    </row>
    <row r="15" spans="2:7" ht="18.95" customHeight="1" x14ac:dyDescent="0.25">
      <c r="B15" s="64" t="s">
        <v>109</v>
      </c>
      <c r="C15" s="771">
        <v>3.6181671554252226</v>
      </c>
      <c r="D15" s="771">
        <v>2.4247105617146936</v>
      </c>
      <c r="E15" s="771">
        <v>2.1118116513758389</v>
      </c>
      <c r="F15" s="771">
        <v>1.9874138668912078</v>
      </c>
      <c r="G15" s="771">
        <v>1.86477132824725</v>
      </c>
    </row>
    <row r="16" spans="2:7" ht="48.75" customHeight="1" x14ac:dyDescent="0.25">
      <c r="B16" s="1127" t="s">
        <v>875</v>
      </c>
      <c r="C16" s="1127"/>
      <c r="D16" s="1127"/>
      <c r="E16" s="1127"/>
      <c r="F16" s="1127"/>
      <c r="G16" s="1127"/>
    </row>
    <row r="17" spans="2:7" ht="14.45" customHeight="1" x14ac:dyDescent="0.25">
      <c r="B17" s="1097" t="s">
        <v>452</v>
      </c>
      <c r="C17" s="1097"/>
      <c r="D17" s="1097"/>
      <c r="E17" s="1097"/>
      <c r="F17" s="1097"/>
      <c r="G17" s="1097"/>
    </row>
    <row r="19" spans="2:7" x14ac:dyDescent="0.25">
      <c r="B19" s="11" t="s">
        <v>252</v>
      </c>
    </row>
    <row r="120" spans="2:4" x14ac:dyDescent="0.25">
      <c r="B120" s="1046"/>
      <c r="C120" s="1046"/>
      <c r="D120" s="1046"/>
    </row>
  </sheetData>
  <mergeCells count="7">
    <mergeCell ref="B120:D120"/>
    <mergeCell ref="B17:G17"/>
    <mergeCell ref="B2:G2"/>
    <mergeCell ref="B6:B7"/>
    <mergeCell ref="B4:G4"/>
    <mergeCell ref="B5:G5"/>
    <mergeCell ref="B16:G16"/>
  </mergeCells>
  <hyperlinks>
    <hyperlink ref="B19" location="'Indice Tavole'!B103" display="Ritorna all'indice delle tavole" xr:uid="{00000000-0004-0000-55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glio64">
    <tabColor theme="7" tint="0.59999389629810485"/>
    <pageSetUpPr fitToPage="1"/>
  </sheetPr>
  <dimension ref="B2:J127"/>
  <sheetViews>
    <sheetView zoomScale="120" zoomScaleNormal="120" workbookViewId="0"/>
  </sheetViews>
  <sheetFormatPr defaultColWidth="9.140625" defaultRowHeight="15" x14ac:dyDescent="0.25"/>
  <cols>
    <col min="1" max="1" width="5" style="9" customWidth="1"/>
    <col min="2" max="10" width="10.28515625" style="9" customWidth="1"/>
    <col min="11" max="16384" width="9.140625" style="9"/>
  </cols>
  <sheetData>
    <row r="2" spans="2:10" x14ac:dyDescent="0.25">
      <c r="B2" s="1057" t="s">
        <v>963</v>
      </c>
      <c r="C2" s="1057"/>
      <c r="D2" s="1057"/>
      <c r="E2" s="1057"/>
      <c r="F2" s="1057"/>
      <c r="G2" s="1057"/>
      <c r="H2" s="1057"/>
      <c r="I2" s="1057"/>
      <c r="J2" s="1057"/>
    </row>
    <row r="3" spans="2:10" x14ac:dyDescent="0.25">
      <c r="B3" s="47"/>
      <c r="C3" s="396"/>
      <c r="D3" s="47"/>
      <c r="E3" s="47"/>
    </row>
    <row r="4" spans="2:10" x14ac:dyDescent="0.25">
      <c r="B4" s="649" t="s">
        <v>1111</v>
      </c>
      <c r="C4" s="649"/>
      <c r="D4" s="649"/>
      <c r="E4" s="649"/>
      <c r="F4" s="664"/>
      <c r="G4" s="664"/>
      <c r="H4" s="664"/>
      <c r="I4" s="664"/>
      <c r="J4" s="664"/>
    </row>
    <row r="5" spans="2:10" x14ac:dyDescent="0.25">
      <c r="B5" s="1100" t="s">
        <v>103</v>
      </c>
      <c r="C5" s="1100"/>
      <c r="D5" s="1100"/>
      <c r="E5" s="63"/>
      <c r="F5" s="77"/>
      <c r="G5" s="77"/>
      <c r="H5" s="77"/>
      <c r="I5" s="77"/>
      <c r="J5" s="77"/>
    </row>
    <row r="6" spans="2:10" x14ac:dyDescent="0.25">
      <c r="B6" s="84"/>
      <c r="C6" s="84"/>
      <c r="D6" s="63"/>
      <c r="E6" s="63"/>
      <c r="F6" s="77"/>
      <c r="G6" s="77"/>
      <c r="H6" s="77"/>
      <c r="I6" s="77"/>
      <c r="J6" s="77"/>
    </row>
    <row r="7" spans="2:10" x14ac:dyDescent="0.25">
      <c r="B7" s="84"/>
      <c r="C7" s="84"/>
      <c r="D7" s="63"/>
      <c r="E7" s="63"/>
      <c r="F7" s="77"/>
      <c r="G7" s="77"/>
      <c r="H7" s="77"/>
      <c r="I7" s="77"/>
      <c r="J7" s="77"/>
    </row>
    <row r="8" spans="2:10" x14ac:dyDescent="0.25">
      <c r="B8" s="84"/>
      <c r="C8" s="84"/>
      <c r="D8" s="63"/>
      <c r="E8" s="63"/>
      <c r="F8" s="77"/>
      <c r="G8" s="77"/>
      <c r="H8" s="77"/>
      <c r="I8" s="77"/>
      <c r="J8" s="77"/>
    </row>
    <row r="9" spans="2:10" x14ac:dyDescent="0.25">
      <c r="B9" s="85"/>
      <c r="C9" s="85"/>
      <c r="D9" s="63"/>
      <c r="E9" s="63"/>
      <c r="F9" s="77"/>
      <c r="G9" s="77"/>
      <c r="H9" s="77"/>
      <c r="I9" s="77"/>
      <c r="J9" s="77"/>
    </row>
    <row r="10" spans="2:10" x14ac:dyDescent="0.25">
      <c r="B10" s="77"/>
      <c r="C10" s="77"/>
      <c r="D10" s="63"/>
      <c r="E10" s="63"/>
      <c r="F10" s="77"/>
      <c r="G10" s="77"/>
      <c r="H10" s="77"/>
      <c r="I10" s="77"/>
      <c r="J10" s="77"/>
    </row>
    <row r="11" spans="2:10" x14ac:dyDescent="0.25">
      <c r="B11" s="77"/>
      <c r="C11" s="77"/>
      <c r="D11" s="63"/>
      <c r="E11" s="63"/>
      <c r="F11" s="77"/>
      <c r="G11" s="77"/>
      <c r="H11" s="77"/>
      <c r="I11" s="77"/>
      <c r="J11" s="77"/>
    </row>
    <row r="12" spans="2:10" x14ac:dyDescent="0.25">
      <c r="B12" s="77"/>
      <c r="C12" s="77"/>
      <c r="D12" s="63"/>
      <c r="E12" s="63"/>
      <c r="F12" s="77"/>
      <c r="G12" s="77"/>
      <c r="H12" s="77"/>
      <c r="I12" s="77"/>
      <c r="J12" s="77"/>
    </row>
    <row r="13" spans="2:10" x14ac:dyDescent="0.25">
      <c r="B13" s="63"/>
      <c r="C13" s="63"/>
      <c r="D13" s="63"/>
      <c r="E13" s="63"/>
      <c r="F13" s="77"/>
      <c r="G13" s="77"/>
      <c r="H13" s="77"/>
      <c r="I13" s="77"/>
      <c r="J13" s="77"/>
    </row>
    <row r="14" spans="2:10" x14ac:dyDescent="0.25">
      <c r="B14" s="63"/>
      <c r="C14" s="63"/>
      <c r="D14" s="63"/>
      <c r="E14" s="63"/>
      <c r="F14" s="77"/>
      <c r="G14" s="77"/>
      <c r="H14" s="77"/>
      <c r="I14" s="77"/>
      <c r="J14" s="77"/>
    </row>
    <row r="15" spans="2:10" x14ac:dyDescent="0.25">
      <c r="B15" s="63"/>
      <c r="C15" s="63"/>
      <c r="D15" s="63"/>
      <c r="E15" s="63"/>
      <c r="F15" s="77"/>
      <c r="G15" s="77"/>
      <c r="H15" s="77"/>
      <c r="I15" s="77"/>
      <c r="J15" s="77"/>
    </row>
    <row r="16" spans="2:10" x14ac:dyDescent="0.25">
      <c r="B16" s="63"/>
      <c r="C16" s="63"/>
      <c r="D16" s="63"/>
      <c r="E16" s="63"/>
      <c r="F16" s="77"/>
      <c r="G16" s="77"/>
      <c r="H16" s="77"/>
      <c r="I16" s="77"/>
      <c r="J16" s="77"/>
    </row>
    <row r="17" spans="2:10" x14ac:dyDescent="0.25">
      <c r="B17" s="63"/>
      <c r="C17" s="63"/>
      <c r="D17" s="63"/>
      <c r="E17" s="63"/>
      <c r="F17" s="77"/>
      <c r="G17" s="77"/>
      <c r="H17" s="77"/>
      <c r="I17" s="77"/>
      <c r="J17" s="77"/>
    </row>
    <row r="18" spans="2:10" x14ac:dyDescent="0.25">
      <c r="B18" s="63"/>
      <c r="C18" s="63"/>
      <c r="D18" s="63"/>
      <c r="E18" s="63"/>
      <c r="F18" s="77"/>
      <c r="G18" s="77"/>
      <c r="H18" s="77"/>
      <c r="I18" s="77"/>
      <c r="J18" s="77"/>
    </row>
    <row r="19" spans="2:10" x14ac:dyDescent="0.25">
      <c r="B19" s="63"/>
      <c r="C19" s="63"/>
      <c r="D19" s="63"/>
      <c r="E19" s="63"/>
      <c r="F19" s="77"/>
      <c r="G19" s="77"/>
      <c r="H19" s="77"/>
      <c r="I19" s="77"/>
      <c r="J19" s="77"/>
    </row>
    <row r="20" spans="2:10" x14ac:dyDescent="0.25">
      <c r="B20" s="63"/>
      <c r="C20" s="63"/>
      <c r="D20" s="63"/>
      <c r="E20" s="63"/>
      <c r="F20" s="77"/>
      <c r="G20" s="77"/>
      <c r="H20" s="77"/>
      <c r="I20" s="77"/>
      <c r="J20" s="77"/>
    </row>
    <row r="21" spans="2:10" ht="36" customHeight="1" x14ac:dyDescent="0.25">
      <c r="B21" s="1127" t="s">
        <v>992</v>
      </c>
      <c r="C21" s="1127"/>
      <c r="D21" s="1127"/>
      <c r="E21" s="1127"/>
      <c r="F21" s="1127"/>
      <c r="G21" s="1127"/>
      <c r="H21" s="1127"/>
      <c r="I21" s="1127"/>
      <c r="J21" s="1127"/>
    </row>
    <row r="22" spans="2:10" ht="57.75" customHeight="1" x14ac:dyDescent="0.25">
      <c r="B22" s="1119" t="s">
        <v>1112</v>
      </c>
      <c r="C22" s="1119"/>
      <c r="D22" s="1119"/>
      <c r="E22" s="1119"/>
      <c r="F22" s="1119"/>
      <c r="G22" s="1119"/>
      <c r="H22" s="1119"/>
      <c r="I22" s="1119"/>
      <c r="J22" s="1119"/>
    </row>
    <row r="23" spans="2:10" ht="14.25" customHeight="1" x14ac:dyDescent="0.25">
      <c r="B23" s="1097"/>
      <c r="C23" s="1097"/>
      <c r="D23" s="1097"/>
      <c r="E23" s="1097"/>
      <c r="F23" s="1097"/>
      <c r="G23" s="1097"/>
      <c r="H23" s="1097"/>
      <c r="I23" s="1097"/>
      <c r="J23" s="1097"/>
    </row>
    <row r="24" spans="2:10" ht="6.75" customHeight="1" x14ac:dyDescent="0.25">
      <c r="B24" s="1097"/>
      <c r="C24" s="1097"/>
      <c r="D24" s="1097"/>
      <c r="E24" s="1097"/>
      <c r="F24" s="1097"/>
      <c r="G24" s="1097"/>
      <c r="H24" s="1097"/>
      <c r="I24" s="1097"/>
      <c r="J24" s="1097"/>
    </row>
    <row r="25" spans="2:10" x14ac:dyDescent="0.25">
      <c r="B25" s="45"/>
      <c r="C25" s="45"/>
      <c r="D25" s="45"/>
      <c r="E25" s="45"/>
      <c r="F25" s="45"/>
      <c r="G25" s="45"/>
      <c r="H25" s="45"/>
      <c r="I25" s="45"/>
      <c r="J25" s="45"/>
    </row>
    <row r="26" spans="2:10" x14ac:dyDescent="0.25">
      <c r="B26" s="11" t="s">
        <v>252</v>
      </c>
      <c r="C26" s="11"/>
    </row>
    <row r="127" spans="2:5" x14ac:dyDescent="0.25">
      <c r="B127" s="1046"/>
      <c r="C127" s="1046"/>
      <c r="D127" s="1046"/>
      <c r="E127" s="1046"/>
    </row>
  </sheetData>
  <mergeCells count="7">
    <mergeCell ref="B2:J2"/>
    <mergeCell ref="B127:E127"/>
    <mergeCell ref="B5:D5"/>
    <mergeCell ref="B21:J21"/>
    <mergeCell ref="B22:J22"/>
    <mergeCell ref="B23:J23"/>
    <mergeCell ref="B24:J24"/>
  </mergeCells>
  <hyperlinks>
    <hyperlink ref="B26" location="'Indice Tavole'!B104" display="Ritorna all'indice delle tavole" xr:uid="{00000000-0004-0000-5600-000000000000}"/>
  </hyperlinks>
  <printOptions horizontalCentered="1"/>
  <pageMargins left="0.23622047244094491" right="0.23622047244094491" top="0.74803149606299213" bottom="0.74803149606299213" header="0.31496062992125984" footer="0.31496062992125984"/>
  <pageSetup paperSize="9" fitToHeight="0"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glio48">
    <tabColor rgb="FF9999FF"/>
    <pageSetUpPr fitToPage="1"/>
  </sheetPr>
  <dimension ref="B2:F120"/>
  <sheetViews>
    <sheetView zoomScale="130" zoomScaleNormal="130" workbookViewId="0"/>
  </sheetViews>
  <sheetFormatPr defaultColWidth="8.85546875" defaultRowHeight="15" x14ac:dyDescent="0.25"/>
  <cols>
    <col min="1" max="1" width="5.5703125" style="1" customWidth="1"/>
    <col min="2" max="2" width="25.7109375" style="1" customWidth="1"/>
    <col min="3" max="3" width="12.140625" style="1" customWidth="1"/>
    <col min="4" max="4" width="11.85546875" style="1" customWidth="1"/>
    <col min="5" max="5" width="15.85546875" style="1" customWidth="1"/>
    <col min="6" max="6" width="10.85546875" style="1" customWidth="1"/>
    <col min="7" max="16384" width="8.85546875" style="1"/>
  </cols>
  <sheetData>
    <row r="2" spans="2:6" x14ac:dyDescent="0.25">
      <c r="B2" s="1125" t="s">
        <v>189</v>
      </c>
      <c r="C2" s="1125"/>
      <c r="D2" s="1125"/>
      <c r="E2" s="1125"/>
      <c r="F2" s="1125"/>
    </row>
    <row r="3" spans="2:6" x14ac:dyDescent="0.25">
      <c r="B3" s="6"/>
    </row>
    <row r="4" spans="2:6" x14ac:dyDescent="0.25">
      <c r="B4" s="1048" t="s">
        <v>732</v>
      </c>
      <c r="C4" s="1048"/>
      <c r="D4" s="1048"/>
      <c r="E4" s="1048"/>
      <c r="F4" s="1048"/>
    </row>
    <row r="5" spans="2:6" ht="27.75" customHeight="1" x14ac:dyDescent="0.25">
      <c r="B5" s="1200" t="s">
        <v>733</v>
      </c>
      <c r="C5" s="1200"/>
      <c r="D5" s="1200"/>
      <c r="E5" s="1200"/>
      <c r="F5" s="1200"/>
    </row>
    <row r="6" spans="2:6" x14ac:dyDescent="0.25">
      <c r="B6" s="194"/>
      <c r="C6" s="1061">
        <v>2020</v>
      </c>
      <c r="D6" s="1061"/>
      <c r="E6" s="1061">
        <v>2021</v>
      </c>
      <c r="F6" s="1061"/>
    </row>
    <row r="7" spans="2:6" x14ac:dyDescent="0.25">
      <c r="B7" s="1199"/>
      <c r="C7" s="756" t="s">
        <v>500</v>
      </c>
      <c r="D7" s="1065" t="s">
        <v>921</v>
      </c>
      <c r="E7" s="756" t="s">
        <v>500</v>
      </c>
      <c r="F7" s="1065" t="s">
        <v>993</v>
      </c>
    </row>
    <row r="8" spans="2:6" x14ac:dyDescent="0.25">
      <c r="B8" s="1199"/>
      <c r="C8" s="756" t="s">
        <v>8</v>
      </c>
      <c r="D8" s="1065"/>
      <c r="E8" s="756" t="s">
        <v>8</v>
      </c>
      <c r="F8" s="1065"/>
    </row>
    <row r="9" spans="2:6" x14ac:dyDescent="0.25">
      <c r="B9" s="650" t="s">
        <v>6</v>
      </c>
      <c r="C9" s="769">
        <v>226</v>
      </c>
      <c r="D9" s="769"/>
      <c r="E9" s="963">
        <v>204</v>
      </c>
      <c r="F9" s="593"/>
    </row>
    <row r="10" spans="2:6" x14ac:dyDescent="0.25">
      <c r="B10" s="651" t="s">
        <v>605</v>
      </c>
      <c r="C10" s="767">
        <v>646934</v>
      </c>
      <c r="D10" s="772">
        <v>-0.47996012638950036</v>
      </c>
      <c r="E10" s="962">
        <v>648370</v>
      </c>
      <c r="F10" s="968">
        <v>0.2</v>
      </c>
    </row>
    <row r="11" spans="2:6" x14ac:dyDescent="0.25">
      <c r="B11" s="651" t="s">
        <v>4</v>
      </c>
      <c r="C11" s="767">
        <v>616529</v>
      </c>
      <c r="D11" s="772">
        <v>-0.14689781612993169</v>
      </c>
      <c r="E11" s="962">
        <v>622036</v>
      </c>
      <c r="F11" s="968">
        <v>0.9</v>
      </c>
    </row>
    <row r="12" spans="2:6" x14ac:dyDescent="0.25">
      <c r="B12" s="651" t="s">
        <v>734</v>
      </c>
      <c r="C12" s="767">
        <v>112707</v>
      </c>
      <c r="D12" s="772">
        <v>-1.5874263261296706</v>
      </c>
      <c r="E12" s="962">
        <v>99128</v>
      </c>
      <c r="F12" s="968">
        <v>-12</v>
      </c>
    </row>
    <row r="13" spans="2:6" x14ac:dyDescent="0.25">
      <c r="B13" s="651" t="s">
        <v>151</v>
      </c>
      <c r="C13" s="767">
        <v>109827</v>
      </c>
      <c r="D13" s="772">
        <v>-1.8007707370284565</v>
      </c>
      <c r="E13" s="962">
        <v>96595</v>
      </c>
      <c r="F13" s="968">
        <v>-12</v>
      </c>
    </row>
    <row r="14" spans="2:6" x14ac:dyDescent="0.25">
      <c r="B14" s="651" t="s">
        <v>218</v>
      </c>
      <c r="C14" s="767">
        <v>3922.2749509999999</v>
      </c>
      <c r="D14" s="772">
        <v>0.74296030586895601</v>
      </c>
      <c r="E14" s="962">
        <v>4044</v>
      </c>
      <c r="F14" s="968">
        <v>3.1</v>
      </c>
    </row>
    <row r="15" spans="2:6" ht="15.75" customHeight="1" x14ac:dyDescent="0.25">
      <c r="B15" s="64" t="s">
        <v>5</v>
      </c>
      <c r="C15" s="448">
        <v>66021.842191999996</v>
      </c>
      <c r="D15" s="659">
        <v>3.4329956766435021</v>
      </c>
      <c r="E15" s="448">
        <v>67636</v>
      </c>
      <c r="F15" s="659">
        <v>2.4</v>
      </c>
    </row>
    <row r="17" spans="2:2" x14ac:dyDescent="0.25">
      <c r="B17" s="11" t="s">
        <v>252</v>
      </c>
    </row>
    <row r="120" spans="2:4" x14ac:dyDescent="0.25">
      <c r="B120" s="1089"/>
      <c r="C120" s="1089"/>
      <c r="D120" s="1089"/>
    </row>
  </sheetData>
  <mergeCells count="9">
    <mergeCell ref="B120:D120"/>
    <mergeCell ref="B7:B8"/>
    <mergeCell ref="D7:D8"/>
    <mergeCell ref="F7:F8"/>
    <mergeCell ref="B2:F2"/>
    <mergeCell ref="B4:F4"/>
    <mergeCell ref="B5:F5"/>
    <mergeCell ref="C6:D6"/>
    <mergeCell ref="E6:F6"/>
  </mergeCells>
  <hyperlinks>
    <hyperlink ref="B17" location="'Indice Tavole'!B106" display="Ritorna all'indice delle tavole" xr:uid="{00000000-0004-0000-58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glio47">
    <tabColor rgb="FF9999FF"/>
    <pageSetUpPr fitToPage="1"/>
  </sheetPr>
  <dimension ref="B2:N120"/>
  <sheetViews>
    <sheetView zoomScale="140" zoomScaleNormal="140" workbookViewId="0"/>
  </sheetViews>
  <sheetFormatPr defaultColWidth="8.85546875" defaultRowHeight="15" x14ac:dyDescent="0.25"/>
  <cols>
    <col min="1" max="1" width="6.140625" style="1" customWidth="1"/>
    <col min="2" max="2" width="15.140625" style="1" customWidth="1"/>
    <col min="3" max="12" width="5" style="1" bestFit="1" customWidth="1"/>
    <col min="13" max="13" width="5" style="1" customWidth="1"/>
    <col min="14" max="14" width="5" style="1" bestFit="1" customWidth="1"/>
    <col min="15" max="16384" width="8.85546875" style="1"/>
  </cols>
  <sheetData>
    <row r="2" spans="2:14" x14ac:dyDescent="0.25">
      <c r="B2" s="1057" t="s">
        <v>190</v>
      </c>
      <c r="C2" s="1057"/>
      <c r="D2" s="1057"/>
      <c r="E2" s="1057"/>
      <c r="F2" s="1057"/>
      <c r="G2" s="1057"/>
      <c r="H2" s="1057"/>
      <c r="I2" s="1057"/>
      <c r="J2" s="1057"/>
      <c r="K2" s="1057"/>
      <c r="L2" s="1057"/>
      <c r="M2" s="1057"/>
      <c r="N2" s="1057"/>
    </row>
    <row r="3" spans="2:14" x14ac:dyDescent="0.25">
      <c r="B3" s="6"/>
    </row>
    <row r="4" spans="2:14" x14ac:dyDescent="0.25">
      <c r="B4" s="1048" t="s">
        <v>729</v>
      </c>
      <c r="C4" s="1048"/>
      <c r="D4" s="1048"/>
      <c r="E4" s="1048"/>
      <c r="F4" s="1048"/>
      <c r="G4" s="1048"/>
      <c r="H4" s="1048"/>
      <c r="I4" s="1048"/>
      <c r="J4" s="1048"/>
      <c r="K4" s="1048"/>
      <c r="L4" s="1048"/>
      <c r="M4" s="1048"/>
      <c r="N4" s="1048"/>
    </row>
    <row r="5" spans="2:14" x14ac:dyDescent="0.25">
      <c r="B5" s="100" t="s">
        <v>118</v>
      </c>
      <c r="C5" s="100"/>
      <c r="D5" s="100"/>
      <c r="E5" s="100"/>
      <c r="F5" s="100"/>
      <c r="G5" s="100"/>
      <c r="H5" s="100"/>
      <c r="I5" s="100"/>
      <c r="J5" s="100"/>
      <c r="K5" s="100"/>
      <c r="L5" s="100"/>
      <c r="M5" s="100"/>
      <c r="N5" s="100"/>
    </row>
    <row r="6" spans="2:14" x14ac:dyDescent="0.25">
      <c r="B6" s="80"/>
      <c r="C6" s="599">
        <v>2010</v>
      </c>
      <c r="D6" s="599">
        <v>2011</v>
      </c>
      <c r="E6" s="599">
        <v>2012</v>
      </c>
      <c r="F6" s="599">
        <v>2013</v>
      </c>
      <c r="G6" s="599">
        <v>2014</v>
      </c>
      <c r="H6" s="599">
        <v>2015</v>
      </c>
      <c r="I6" s="599">
        <v>2016</v>
      </c>
      <c r="J6" s="599">
        <v>2017</v>
      </c>
      <c r="K6" s="599">
        <v>2018</v>
      </c>
      <c r="L6" s="599">
        <v>2019</v>
      </c>
      <c r="M6" s="758">
        <v>2020</v>
      </c>
      <c r="N6" s="599">
        <v>2021</v>
      </c>
    </row>
    <row r="7" spans="2:14" x14ac:dyDescent="0.25">
      <c r="B7" s="128" t="s">
        <v>25</v>
      </c>
      <c r="C7" s="596">
        <v>375</v>
      </c>
      <c r="D7" s="607">
        <v>363</v>
      </c>
      <c r="E7" s="607">
        <v>361</v>
      </c>
      <c r="F7" s="607">
        <v>330</v>
      </c>
      <c r="G7" s="607">
        <v>323</v>
      </c>
      <c r="H7" s="607">
        <v>304</v>
      </c>
      <c r="I7" s="607">
        <v>294</v>
      </c>
      <c r="J7" s="607">
        <v>259</v>
      </c>
      <c r="K7" s="607">
        <v>251</v>
      </c>
      <c r="L7" s="607">
        <v>235</v>
      </c>
      <c r="M7" s="769">
        <v>226</v>
      </c>
      <c r="N7" s="607">
        <v>204</v>
      </c>
    </row>
    <row r="8" spans="2:14" x14ac:dyDescent="0.25">
      <c r="B8" s="81" t="s">
        <v>730</v>
      </c>
      <c r="C8" s="479">
        <v>245</v>
      </c>
      <c r="D8" s="479">
        <v>237</v>
      </c>
      <c r="E8" s="479">
        <v>233</v>
      </c>
      <c r="F8" s="479">
        <v>212</v>
      </c>
      <c r="G8" s="479">
        <v>204</v>
      </c>
      <c r="H8" s="479">
        <v>196</v>
      </c>
      <c r="I8" s="479">
        <v>187</v>
      </c>
      <c r="J8" s="479">
        <v>174</v>
      </c>
      <c r="K8" s="479">
        <v>170</v>
      </c>
      <c r="L8" s="479">
        <v>161</v>
      </c>
      <c r="M8" s="479">
        <v>154</v>
      </c>
      <c r="N8" s="479">
        <v>136</v>
      </c>
    </row>
    <row r="9" spans="2:14" x14ac:dyDescent="0.25">
      <c r="B9" s="82" t="s">
        <v>731</v>
      </c>
      <c r="C9" s="443">
        <v>130</v>
      </c>
      <c r="D9" s="443">
        <v>126</v>
      </c>
      <c r="E9" s="443">
        <v>128</v>
      </c>
      <c r="F9" s="443">
        <v>118</v>
      </c>
      <c r="G9" s="443">
        <v>119</v>
      </c>
      <c r="H9" s="443">
        <v>108</v>
      </c>
      <c r="I9" s="443">
        <v>107</v>
      </c>
      <c r="J9" s="443">
        <v>85</v>
      </c>
      <c r="K9" s="443">
        <v>81</v>
      </c>
      <c r="L9" s="443">
        <v>74</v>
      </c>
      <c r="M9" s="443">
        <v>72</v>
      </c>
      <c r="N9" s="443">
        <v>68</v>
      </c>
    </row>
    <row r="11" spans="2:14" x14ac:dyDescent="0.25">
      <c r="B11" s="11" t="s">
        <v>252</v>
      </c>
    </row>
    <row r="120" spans="2:4" x14ac:dyDescent="0.25">
      <c r="B120" s="1089"/>
      <c r="C120" s="1089"/>
      <c r="D120" s="1089"/>
    </row>
  </sheetData>
  <mergeCells count="3">
    <mergeCell ref="B120:D120"/>
    <mergeCell ref="B2:N2"/>
    <mergeCell ref="B4:N4"/>
  </mergeCells>
  <hyperlinks>
    <hyperlink ref="B11" location="'Indice Tavole'!B107" display="Ritorna all'indice delle tavole" xr:uid="{00000000-0004-0000-5700-000000000000}"/>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149</vt:i4>
      </vt:variant>
      <vt:variant>
        <vt:lpstr>Intervalli denominati</vt:lpstr>
      </vt:variant>
      <vt:variant>
        <vt:i4>147</vt:i4>
      </vt:variant>
    </vt:vector>
  </HeadingPairs>
  <TitlesOfParts>
    <vt:vector size="296" baseType="lpstr">
      <vt:lpstr>Indice Tavole</vt:lpstr>
      <vt:lpstr>Tav. 1.1</vt:lpstr>
      <vt:lpstr>Tav. 1.2</vt:lpstr>
      <vt:lpstr>Tav. 1.3</vt:lpstr>
      <vt:lpstr>Tav. 1.4</vt:lpstr>
      <vt:lpstr>Tav. 1.5</vt:lpstr>
      <vt:lpstr>Tav. 1.6</vt:lpstr>
      <vt:lpstr>Tav. 1.7 </vt:lpstr>
      <vt:lpstr>Tav. 1.8 </vt:lpstr>
      <vt:lpstr>Tav. 1.9 </vt:lpstr>
      <vt:lpstr>Tav. 1.10 </vt:lpstr>
      <vt:lpstr>Tav. 1.11 </vt:lpstr>
      <vt:lpstr>Tav. 1.12 </vt:lpstr>
      <vt:lpstr>Tav. 1.13 </vt:lpstr>
      <vt:lpstr>Tav. 1.14 </vt:lpstr>
      <vt:lpstr>Tav. 1.15 </vt:lpstr>
      <vt:lpstr>Tav. 1.16 </vt:lpstr>
      <vt:lpstr>Tav. 1.17 </vt:lpstr>
      <vt:lpstr>Tav. 1.18 </vt:lpstr>
      <vt:lpstr>Tav. 1.19 </vt:lpstr>
      <vt:lpstr>Tav. 1.20 </vt:lpstr>
      <vt:lpstr>Tav. 1.21 </vt:lpstr>
      <vt:lpstr>Tav. 1.22 </vt:lpstr>
      <vt:lpstr>Tav. 1.23 </vt:lpstr>
      <vt:lpstr>Tav. 1.24 </vt:lpstr>
      <vt:lpstr>Tav. 1.25 </vt:lpstr>
      <vt:lpstr>Tav. 1.26 </vt:lpstr>
      <vt:lpstr>Tav. 1.27 </vt:lpstr>
      <vt:lpstr>Tav. 1.28 </vt:lpstr>
      <vt:lpstr>Tav. 1.29 </vt:lpstr>
      <vt:lpstr>Tav. 1.30 </vt:lpstr>
      <vt:lpstr>Tav. 1.31 </vt:lpstr>
      <vt:lpstr>Tav. 2.1</vt:lpstr>
      <vt:lpstr>Tav. 2.2</vt:lpstr>
      <vt:lpstr>Tav. 2.3</vt:lpstr>
      <vt:lpstr>Tav. 2.4</vt:lpstr>
      <vt:lpstr>Tav. 2.5</vt:lpstr>
      <vt:lpstr>Tav. 2.6</vt:lpstr>
      <vt:lpstr>Tav. 2.7</vt:lpstr>
      <vt:lpstr>Tav. 2.8</vt:lpstr>
      <vt:lpstr>Tav. 2.9</vt:lpstr>
      <vt:lpstr>Tav. 2.10</vt:lpstr>
      <vt:lpstr>Tav. 2.11</vt:lpstr>
      <vt:lpstr>Tav. 2.12</vt:lpstr>
      <vt:lpstr>Tav. 2.13</vt:lpstr>
      <vt:lpstr>Tav. 2.14</vt:lpstr>
      <vt:lpstr>Tav. 2.15</vt:lpstr>
      <vt:lpstr>Tav. 2.16</vt:lpstr>
      <vt:lpstr>Tav. 2.17</vt:lpstr>
      <vt:lpstr>Tav. 2.18</vt:lpstr>
      <vt:lpstr>Tav. 2.19</vt:lpstr>
      <vt:lpstr>Tav. 2.20</vt:lpstr>
      <vt:lpstr>Tav. 2.21</vt:lpstr>
      <vt:lpstr>Tav. 2.22</vt:lpstr>
      <vt:lpstr>Tav. 2.23</vt:lpstr>
      <vt:lpstr>Tav. 2.24</vt:lpstr>
      <vt:lpstr>Tav. 2.25</vt:lpstr>
      <vt:lpstr>Tav. 2.26</vt:lpstr>
      <vt:lpstr>Tav. 2.27</vt:lpstr>
      <vt:lpstr>Tav. 2.28</vt:lpstr>
      <vt:lpstr>Tav. 2.29</vt:lpstr>
      <vt:lpstr>Tav. 4.1</vt:lpstr>
      <vt:lpstr>Tav. 4.2</vt:lpstr>
      <vt:lpstr>Tav. 4.3</vt:lpstr>
      <vt:lpstr>Tav. 4.4</vt:lpstr>
      <vt:lpstr>Tav. 4.5</vt:lpstr>
      <vt:lpstr>Tav. 4.6</vt:lpstr>
      <vt:lpstr>Tav. 4.7</vt:lpstr>
      <vt:lpstr>Tav. 4.8</vt:lpstr>
      <vt:lpstr>Tav. 4.9</vt:lpstr>
      <vt:lpstr>Tav. 4.10</vt:lpstr>
      <vt:lpstr>Tav. 4.11</vt:lpstr>
      <vt:lpstr>Tav. 4.12</vt:lpstr>
      <vt:lpstr>Tav. 4.13</vt:lpstr>
      <vt:lpstr>Tav. 4.14</vt:lpstr>
      <vt:lpstr>Tav. 4.15</vt:lpstr>
      <vt:lpstr>Tav. 4.16</vt:lpstr>
      <vt:lpstr>Tav. 5.1</vt:lpstr>
      <vt:lpstr>Tav. 5.2</vt:lpstr>
      <vt:lpstr>Tav. 5.3</vt:lpstr>
      <vt:lpstr>Tav. 5.4</vt:lpstr>
      <vt:lpstr>Tav. 5.5</vt:lpstr>
      <vt:lpstr>Tav. 5.6</vt:lpstr>
      <vt:lpstr>Tav. 5.7</vt:lpstr>
      <vt:lpstr>Tav. 5.8</vt:lpstr>
      <vt:lpstr>Tav. 5.9</vt:lpstr>
      <vt:lpstr>Tav. 5.10</vt:lpstr>
      <vt:lpstr>Tav. 6.1</vt:lpstr>
      <vt:lpstr>Tav. 6.2</vt:lpstr>
      <vt:lpstr>Tav. 6.3</vt:lpstr>
      <vt:lpstr>Tav. 6.4</vt:lpstr>
      <vt:lpstr>Tav. 6.5</vt:lpstr>
      <vt:lpstr>Tav. 6.6</vt:lpstr>
      <vt:lpstr>Tav. 6.7</vt:lpstr>
      <vt:lpstr>Tav. 6.8</vt:lpstr>
      <vt:lpstr>Tav. 6.9</vt:lpstr>
      <vt:lpstr>Tav. 6.10</vt:lpstr>
      <vt:lpstr>Tav. 7.1 </vt:lpstr>
      <vt:lpstr>Tav. 7.2</vt:lpstr>
      <vt:lpstr>Tav. 7.3</vt:lpstr>
      <vt:lpstr>Tav. 7.4</vt:lpstr>
      <vt:lpstr>Tav. 7.5</vt:lpstr>
      <vt:lpstr>Tav. 7.6 </vt:lpstr>
      <vt:lpstr>Tav. 7.7 </vt:lpstr>
      <vt:lpstr>Tav. 7.8 </vt:lpstr>
      <vt:lpstr>Tav. 7.9 </vt:lpstr>
      <vt:lpstr>Tav. 7.10</vt:lpstr>
      <vt:lpstr>Tav. 7.11 </vt:lpstr>
      <vt:lpstr>Tav. 7.12 </vt:lpstr>
      <vt:lpstr>Tav. 7.13 </vt:lpstr>
      <vt:lpstr>Tav. 8.1</vt:lpstr>
      <vt:lpstr>Tav. 8.2</vt:lpstr>
      <vt:lpstr>Tav. 8.3</vt:lpstr>
      <vt:lpstr>Tav. 8.4</vt:lpstr>
      <vt:lpstr>Tav. 8.5</vt:lpstr>
      <vt:lpstr>Tav. 8.6</vt:lpstr>
      <vt:lpstr>Tav. 8.7</vt:lpstr>
      <vt:lpstr>Tav. 8.8</vt:lpstr>
      <vt:lpstr>Tav. 8.9</vt:lpstr>
      <vt:lpstr>Tav. 8.10</vt:lpstr>
      <vt:lpstr>Tav. 8.11</vt:lpstr>
      <vt:lpstr>Tav. 8.12</vt:lpstr>
      <vt:lpstr>Tav. 10.1</vt:lpstr>
      <vt:lpstr>Tav. 10.2</vt:lpstr>
      <vt:lpstr>Tav. 10.3</vt:lpstr>
      <vt:lpstr>Tav. 10.4</vt:lpstr>
      <vt:lpstr>Tav. 10.5</vt:lpstr>
      <vt:lpstr>Tav. a1</vt:lpstr>
      <vt:lpstr>Tav. a2</vt:lpstr>
      <vt:lpstr>Tav. a3</vt:lpstr>
      <vt:lpstr>Tav. a4</vt:lpstr>
      <vt:lpstr>Tav. a5</vt:lpstr>
      <vt:lpstr>Tav. a6</vt:lpstr>
      <vt:lpstr>Tav. a7</vt:lpstr>
      <vt:lpstr>Tav. a8</vt:lpstr>
      <vt:lpstr>Tav. a9</vt:lpstr>
      <vt:lpstr>Tav. a10</vt:lpstr>
      <vt:lpstr>Tav. a11</vt:lpstr>
      <vt:lpstr>Tav. a12</vt:lpstr>
      <vt:lpstr>Tav. a13</vt:lpstr>
      <vt:lpstr>Tav. a14</vt:lpstr>
      <vt:lpstr>Tav. a15</vt:lpstr>
      <vt:lpstr>Tav. a16</vt:lpstr>
      <vt:lpstr>Tav. a17</vt:lpstr>
      <vt:lpstr>Tav. a18</vt:lpstr>
      <vt:lpstr>Tav. a19</vt:lpstr>
      <vt:lpstr>Tav. a20</vt:lpstr>
      <vt:lpstr>Tav. a21</vt:lpstr>
      <vt:lpstr>Tav. a22</vt:lpstr>
      <vt:lpstr>'Tav. 4.1'!_Toc177575646</vt:lpstr>
      <vt:lpstr>'Indice Tavole'!Area_stampa</vt:lpstr>
      <vt:lpstr>'Tav. 1.1'!Area_stampa</vt:lpstr>
      <vt:lpstr>'Tav. 1.11 '!Area_stampa</vt:lpstr>
      <vt:lpstr>'Tav. 1.12 '!Area_stampa</vt:lpstr>
      <vt:lpstr>'Tav. 1.13 '!Area_stampa</vt:lpstr>
      <vt:lpstr>'Tav. 1.14 '!Area_stampa</vt:lpstr>
      <vt:lpstr>'Tav. 1.15 '!Area_stampa</vt:lpstr>
      <vt:lpstr>'Tav. 1.16 '!Area_stampa</vt:lpstr>
      <vt:lpstr>'Tav. 1.17 '!Area_stampa</vt:lpstr>
      <vt:lpstr>'Tav. 1.19 '!Area_stampa</vt:lpstr>
      <vt:lpstr>'Tav. 1.2'!Area_stampa</vt:lpstr>
      <vt:lpstr>'Tav. 1.20 '!Area_stampa</vt:lpstr>
      <vt:lpstr>'Tav. 1.21 '!Area_stampa</vt:lpstr>
      <vt:lpstr>'Tav. 1.22 '!Area_stampa</vt:lpstr>
      <vt:lpstr>'Tav. 1.23 '!Area_stampa</vt:lpstr>
      <vt:lpstr>'Tav. 1.24 '!Area_stampa</vt:lpstr>
      <vt:lpstr>'Tav. 1.25 '!Area_stampa</vt:lpstr>
      <vt:lpstr>'Tav. 1.26 '!Area_stampa</vt:lpstr>
      <vt:lpstr>'Tav. 1.27 '!Area_stampa</vt:lpstr>
      <vt:lpstr>'Tav. 1.28 '!Area_stampa</vt:lpstr>
      <vt:lpstr>'Tav. 1.29 '!Area_stampa</vt:lpstr>
      <vt:lpstr>'Tav. 1.3'!Area_stampa</vt:lpstr>
      <vt:lpstr>'Tav. 1.30 '!Area_stampa</vt:lpstr>
      <vt:lpstr>'Tav. 1.31 '!Area_stampa</vt:lpstr>
      <vt:lpstr>'Tav. 1.4'!Area_stampa</vt:lpstr>
      <vt:lpstr>'Tav. 1.5'!Area_stampa</vt:lpstr>
      <vt:lpstr>'Tav. 1.6'!Area_stampa</vt:lpstr>
      <vt:lpstr>'Tav. 1.7 '!Area_stampa</vt:lpstr>
      <vt:lpstr>'Tav. 1.9 '!Area_stampa</vt:lpstr>
      <vt:lpstr>'Tav. 10.1'!Area_stampa</vt:lpstr>
      <vt:lpstr>'Tav. 10.2'!Area_stampa</vt:lpstr>
      <vt:lpstr>'Tav. 10.3'!Area_stampa</vt:lpstr>
      <vt:lpstr>'Tav. 10.4'!Area_stampa</vt:lpstr>
      <vt:lpstr>'Tav. 10.5'!Area_stampa</vt:lpstr>
      <vt:lpstr>'Tav. 2.1'!Area_stampa</vt:lpstr>
      <vt:lpstr>'Tav. 2.10'!Area_stampa</vt:lpstr>
      <vt:lpstr>'Tav. 2.11'!Area_stampa</vt:lpstr>
      <vt:lpstr>'Tav. 2.12'!Area_stampa</vt:lpstr>
      <vt:lpstr>'Tav. 2.13'!Area_stampa</vt:lpstr>
      <vt:lpstr>'Tav. 2.14'!Area_stampa</vt:lpstr>
      <vt:lpstr>'Tav. 2.15'!Area_stampa</vt:lpstr>
      <vt:lpstr>'Tav. 2.16'!Area_stampa</vt:lpstr>
      <vt:lpstr>'Tav. 2.17'!Area_stampa</vt:lpstr>
      <vt:lpstr>'Tav. 2.18'!Area_stampa</vt:lpstr>
      <vt:lpstr>'Tav. 2.19'!Area_stampa</vt:lpstr>
      <vt:lpstr>'Tav. 2.2'!Area_stampa</vt:lpstr>
      <vt:lpstr>'Tav. 2.20'!Area_stampa</vt:lpstr>
      <vt:lpstr>'Tav. 2.21'!Area_stampa</vt:lpstr>
      <vt:lpstr>'Tav. 2.22'!Area_stampa</vt:lpstr>
      <vt:lpstr>'Tav. 2.23'!Area_stampa</vt:lpstr>
      <vt:lpstr>'Tav. 2.24'!Area_stampa</vt:lpstr>
      <vt:lpstr>'Tav. 2.25'!Area_stampa</vt:lpstr>
      <vt:lpstr>'Tav. 2.26'!Area_stampa</vt:lpstr>
      <vt:lpstr>'Tav. 2.27'!Area_stampa</vt:lpstr>
      <vt:lpstr>'Tav. 2.28'!Area_stampa</vt:lpstr>
      <vt:lpstr>'Tav. 2.29'!Area_stampa</vt:lpstr>
      <vt:lpstr>'Tav. 2.3'!Area_stampa</vt:lpstr>
      <vt:lpstr>'Tav. 2.4'!Area_stampa</vt:lpstr>
      <vt:lpstr>'Tav. 2.5'!Area_stampa</vt:lpstr>
      <vt:lpstr>'Tav. 2.6'!Area_stampa</vt:lpstr>
      <vt:lpstr>'Tav. 2.7'!Area_stampa</vt:lpstr>
      <vt:lpstr>'Tav. 2.8'!Area_stampa</vt:lpstr>
      <vt:lpstr>'Tav. 2.9'!Area_stampa</vt:lpstr>
      <vt:lpstr>'Tav. 4.1'!Area_stampa</vt:lpstr>
      <vt:lpstr>'Tav. 4.10'!Area_stampa</vt:lpstr>
      <vt:lpstr>'Tav. 4.11'!Area_stampa</vt:lpstr>
      <vt:lpstr>'Tav. 4.12'!Area_stampa</vt:lpstr>
      <vt:lpstr>'Tav. 4.13'!Area_stampa</vt:lpstr>
      <vt:lpstr>'Tav. 4.14'!Area_stampa</vt:lpstr>
      <vt:lpstr>'Tav. 4.15'!Area_stampa</vt:lpstr>
      <vt:lpstr>'Tav. 4.16'!Area_stampa</vt:lpstr>
      <vt:lpstr>'Tav. 4.2'!Area_stampa</vt:lpstr>
      <vt:lpstr>'Tav. 4.3'!Area_stampa</vt:lpstr>
      <vt:lpstr>'Tav. 4.4'!Area_stampa</vt:lpstr>
      <vt:lpstr>'Tav. 4.5'!Area_stampa</vt:lpstr>
      <vt:lpstr>'Tav. 4.6'!Area_stampa</vt:lpstr>
      <vt:lpstr>'Tav. 4.7'!Area_stampa</vt:lpstr>
      <vt:lpstr>'Tav. 4.8'!Area_stampa</vt:lpstr>
      <vt:lpstr>'Tav. 4.9'!Area_stampa</vt:lpstr>
      <vt:lpstr>'Tav. 5.1'!Area_stampa</vt:lpstr>
      <vt:lpstr>'Tav. 5.10'!Area_stampa</vt:lpstr>
      <vt:lpstr>'Tav. 5.2'!Area_stampa</vt:lpstr>
      <vt:lpstr>'Tav. 5.3'!Area_stampa</vt:lpstr>
      <vt:lpstr>'Tav. 5.4'!Area_stampa</vt:lpstr>
      <vt:lpstr>'Tav. 5.5'!Area_stampa</vt:lpstr>
      <vt:lpstr>'Tav. 5.6'!Area_stampa</vt:lpstr>
      <vt:lpstr>'Tav. 5.7'!Area_stampa</vt:lpstr>
      <vt:lpstr>'Tav. 5.8'!Area_stampa</vt:lpstr>
      <vt:lpstr>'Tav. 5.9'!Area_stampa</vt:lpstr>
      <vt:lpstr>'Tav. 6.1'!Area_stampa</vt:lpstr>
      <vt:lpstr>'Tav. 6.10'!Area_stampa</vt:lpstr>
      <vt:lpstr>'Tav. 6.2'!Area_stampa</vt:lpstr>
      <vt:lpstr>'Tav. 6.3'!Area_stampa</vt:lpstr>
      <vt:lpstr>'Tav. 6.4'!Area_stampa</vt:lpstr>
      <vt:lpstr>'Tav. 6.5'!Area_stampa</vt:lpstr>
      <vt:lpstr>'Tav. 6.6'!Area_stampa</vt:lpstr>
      <vt:lpstr>'Tav. 6.7'!Area_stampa</vt:lpstr>
      <vt:lpstr>'Tav. 6.8'!Area_stampa</vt:lpstr>
      <vt:lpstr>'Tav. 6.9'!Area_stampa</vt:lpstr>
      <vt:lpstr>'Tav. 7.1 '!Area_stampa</vt:lpstr>
      <vt:lpstr>'Tav. 7.10'!Area_stampa</vt:lpstr>
      <vt:lpstr>'Tav. 7.11 '!Area_stampa</vt:lpstr>
      <vt:lpstr>'Tav. 7.12 '!Area_stampa</vt:lpstr>
      <vt:lpstr>'Tav. 7.13 '!Area_stampa</vt:lpstr>
      <vt:lpstr>'Tav. 7.2'!Area_stampa</vt:lpstr>
      <vt:lpstr>'Tav. 7.3'!Area_stampa</vt:lpstr>
      <vt:lpstr>'Tav. 7.4'!Area_stampa</vt:lpstr>
      <vt:lpstr>'Tav. 7.5'!Area_stampa</vt:lpstr>
      <vt:lpstr>'Tav. 7.6 '!Area_stampa</vt:lpstr>
      <vt:lpstr>'Tav. 7.7 '!Area_stampa</vt:lpstr>
      <vt:lpstr>'Tav. 7.8 '!Area_stampa</vt:lpstr>
      <vt:lpstr>'Tav. 7.9 '!Area_stampa</vt:lpstr>
      <vt:lpstr>'Tav. 8.1'!Area_stampa</vt:lpstr>
      <vt:lpstr>'Tav. 8.10'!Area_stampa</vt:lpstr>
      <vt:lpstr>'Tav. 8.11'!Area_stampa</vt:lpstr>
      <vt:lpstr>'Tav. 8.12'!Area_stampa</vt:lpstr>
      <vt:lpstr>'Tav. 8.2'!Area_stampa</vt:lpstr>
      <vt:lpstr>'Tav. 8.3'!Area_stampa</vt:lpstr>
      <vt:lpstr>'Tav. 8.4'!Area_stampa</vt:lpstr>
      <vt:lpstr>'Tav. 8.5'!Area_stampa</vt:lpstr>
      <vt:lpstr>'Tav. 8.6'!Area_stampa</vt:lpstr>
      <vt:lpstr>'Tav. 8.7'!Area_stampa</vt:lpstr>
      <vt:lpstr>'Tav. 8.8'!Area_stampa</vt:lpstr>
      <vt:lpstr>'Tav. 8.9'!Area_stampa</vt:lpstr>
      <vt:lpstr>'Tav. a1'!Area_stampa</vt:lpstr>
      <vt:lpstr>'Tav. a10'!Area_stampa</vt:lpstr>
      <vt:lpstr>'Tav. a11'!Area_stampa</vt:lpstr>
      <vt:lpstr>'Tav. a12'!Area_stampa</vt:lpstr>
      <vt:lpstr>'Tav. a13'!Area_stampa</vt:lpstr>
      <vt:lpstr>'Tav. a14'!Area_stampa</vt:lpstr>
      <vt:lpstr>'Tav. a15'!Area_stampa</vt:lpstr>
      <vt:lpstr>'Tav. a16'!Area_stampa</vt:lpstr>
      <vt:lpstr>'Tav. a17'!Area_stampa</vt:lpstr>
      <vt:lpstr>'Tav. a18'!Area_stampa</vt:lpstr>
      <vt:lpstr>'Tav. a19'!Area_stampa</vt:lpstr>
      <vt:lpstr>'Tav. a2'!Area_stampa</vt:lpstr>
      <vt:lpstr>'Tav. a20'!Area_stampa</vt:lpstr>
      <vt:lpstr>'Tav. a21'!Area_stampa</vt:lpstr>
      <vt:lpstr>'Tav. a22'!Area_stampa</vt:lpstr>
      <vt:lpstr>'Tav. a3'!Area_stampa</vt:lpstr>
      <vt:lpstr>'Tav. a4'!Area_stampa</vt:lpstr>
      <vt:lpstr>'Tav. a5'!Area_stampa</vt:lpstr>
      <vt:lpstr>'Tav. a6'!Area_stampa</vt:lpstr>
      <vt:lpstr>'Tav. a7'!Area_stampa</vt:lpstr>
      <vt:lpstr>'Tav. a8'!Area_stampa</vt:lpstr>
      <vt:lpstr>'Tav. a9'!Area_stampa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2022-06-06T08:45:25Z</cp:lastPrinted>
  <dcterms:created xsi:type="dcterms:W3CDTF">2016-08-26T13:52:43Z</dcterms:created>
  <dcterms:modified xsi:type="dcterms:W3CDTF">2022-06-10T10:08:38Z</dcterms:modified>
</cp:coreProperties>
</file>